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3250" windowHeight="12450"/>
  </bookViews>
  <sheets>
    <sheet name="Arkusz1" sheetId="1" r:id="rId1"/>
    <sheet name="Arkusz2" sheetId="2" r:id="rId2"/>
  </sheets>
  <definedNames>
    <definedName name="_xlnm.Print_Area" localSheetId="0">Arkusz1!$A$1:$M$48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AB14" i="2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A14" i="2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Z14" i="2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Y14" i="2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X14" i="2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V14" i="2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M14" i="2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L14" i="2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K14" i="2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J14" i="2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I14" i="2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M26" i="1" l="1"/>
  <c r="M27" i="1" l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L14" i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14" i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J14" i="1"/>
  <c r="I14" i="1"/>
  <c r="I15" i="1" s="1"/>
  <c r="I16" i="1" s="1"/>
  <c r="I17" i="1" s="1"/>
  <c r="I18" i="1" s="1"/>
  <c r="I19" i="1" s="1"/>
  <c r="I20" i="1" s="1"/>
  <c r="I21" i="1" s="1"/>
  <c r="I22" i="1" s="1"/>
  <c r="I23" i="1" s="1"/>
  <c r="G14" i="1"/>
  <c r="G15" i="1" s="1"/>
  <c r="G16" i="1" s="1"/>
  <c r="G17" i="1" s="1"/>
  <c r="G18" i="1" s="1"/>
  <c r="G19" i="1" s="1"/>
  <c r="G20" i="1" s="1"/>
  <c r="G21" i="1" s="1"/>
  <c r="G22" i="1" s="1"/>
  <c r="G23" i="1" s="1"/>
  <c r="I24" i="1" l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G24" i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K26" i="1"/>
  <c r="L26" i="1"/>
  <c r="J15" i="1"/>
  <c r="J16" i="1" s="1"/>
  <c r="J17" i="1" s="1"/>
  <c r="J18" i="1" s="1"/>
  <c r="J19" i="1" s="1"/>
  <c r="J20" i="1" s="1"/>
  <c r="J21" i="1" s="1"/>
  <c r="J22" i="1" s="1"/>
  <c r="J23" i="1" s="1"/>
  <c r="J24" i="1" s="1"/>
  <c r="K27" i="1" l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L27" i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J26" i="1"/>
  <c r="J27" i="1" l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</calcChain>
</file>

<file path=xl/sharedStrings.xml><?xml version="1.0" encoding="utf-8"?>
<sst xmlns="http://schemas.openxmlformats.org/spreadsheetml/2006/main" count="363" uniqueCount="113">
  <si>
    <t>Załącznik do zezwolenia Nr</t>
  </si>
  <si>
    <t>Nazwa i adres przedsiębiorcy</t>
  </si>
  <si>
    <t>Data ważności rozkładu</t>
  </si>
  <si>
    <t xml:space="preserve">NAZWA LINII KOMUNIKACYJNEJ </t>
  </si>
  <si>
    <t>Krzeszowice -Tenczynek - Zalas - Sanka (Głuchówki) - Zalas - Tenczynek - Krzeszowice</t>
  </si>
  <si>
    <t>OZNACZENIE LINII KOMUNIKACYJNEJ</t>
  </si>
  <si>
    <t>LP</t>
  </si>
  <si>
    <t>Nazwa miejscowości wg rejestru terytorialnego</t>
  </si>
  <si>
    <t xml:space="preserve">Nazwa przystanku </t>
  </si>
  <si>
    <t xml:space="preserve">Numer przystanku </t>
  </si>
  <si>
    <t>KATEGORIA DROGI</t>
  </si>
  <si>
    <t>Odległości między przystankami w km.</t>
  </si>
  <si>
    <t>Odległości narastająco dla całej linii w km.</t>
  </si>
  <si>
    <t>Kursy
(1. Numer kursu / 2. Symbol)</t>
  </si>
  <si>
    <t>D</t>
  </si>
  <si>
    <t xml:space="preserve">Krzeszowice </t>
  </si>
  <si>
    <t>01</t>
  </si>
  <si>
    <t>02</t>
  </si>
  <si>
    <t xml:space="preserve">Tenczynek </t>
  </si>
  <si>
    <t>Tenczynek Piaski</t>
  </si>
  <si>
    <t>04</t>
  </si>
  <si>
    <t>Tenczynek Centrum (Browar)</t>
  </si>
  <si>
    <t>06</t>
  </si>
  <si>
    <t>Tenczynek</t>
  </si>
  <si>
    <t>Tenczynek Szkoła</t>
  </si>
  <si>
    <t xml:space="preserve">Zalas </t>
  </si>
  <si>
    <t>Zalas Rogatki</t>
  </si>
  <si>
    <t>Zalas</t>
  </si>
  <si>
    <t>Zalas Podlas</t>
  </si>
  <si>
    <t>05</t>
  </si>
  <si>
    <t>07</t>
  </si>
  <si>
    <t>Zalas Szkoła</t>
  </si>
  <si>
    <t>09</t>
  </si>
  <si>
    <t>Zalas Kościół</t>
  </si>
  <si>
    <t>11</t>
  </si>
  <si>
    <t>Zalas Ośrodek Zdrowia</t>
  </si>
  <si>
    <t>13</t>
  </si>
  <si>
    <t>Zalas Krzyżówka</t>
  </si>
  <si>
    <t>15</t>
  </si>
  <si>
    <t xml:space="preserve">Sanka </t>
  </si>
  <si>
    <t>Sanka  Dół</t>
  </si>
  <si>
    <t>08</t>
  </si>
  <si>
    <t>Sanka</t>
  </si>
  <si>
    <t xml:space="preserve"> Sanka Kościół</t>
  </si>
  <si>
    <t xml:space="preserve"> Sanka Wzgórze</t>
  </si>
  <si>
    <t>10</t>
  </si>
  <si>
    <t>Sanka Głuchówki</t>
  </si>
  <si>
    <t>03</t>
  </si>
  <si>
    <t xml:space="preserve">D - KURSUJE OD PONIEDZIAŁKU  DO PIĄTKU OPRÓCZ ŚWIĄT </t>
  </si>
  <si>
    <t>Czas przejazdu między przystankami (h:min)</t>
  </si>
  <si>
    <t>Czas przejazdu narastająco dla całej linii (h:min)</t>
  </si>
  <si>
    <t>12</t>
  </si>
  <si>
    <t>14</t>
  </si>
  <si>
    <t>16</t>
  </si>
  <si>
    <t>39</t>
  </si>
  <si>
    <t>Zalas Plac (studnia)</t>
  </si>
  <si>
    <t>Zalas Krótka (ul. Garncarska)</t>
  </si>
  <si>
    <t>Sanka Kościół</t>
  </si>
  <si>
    <t>Sanka Wzgórze</t>
  </si>
  <si>
    <r>
      <rPr>
        <b/>
        <sz val="28"/>
        <rFont val="Calibri"/>
        <family val="2"/>
        <charset val="238"/>
        <scheme val="minor"/>
      </rPr>
      <t>LICZBA POJAZDÓW NIEZBĘDNYCH DO WYKONYWANIA CODZIENNYCH PRZEWOZÓW ZGODNIE Z ROZKŁADEM JAZDY -</t>
    </r>
    <r>
      <rPr>
        <b/>
        <sz val="36"/>
        <rFont val="Calibri"/>
        <family val="2"/>
        <charset val="238"/>
        <scheme val="minor"/>
      </rPr>
      <t xml:space="preserve"> 1</t>
    </r>
    <r>
      <rPr>
        <b/>
        <sz val="22"/>
        <rFont val="Calibri"/>
        <family val="2"/>
        <charset val="238"/>
        <scheme val="minor"/>
      </rPr>
      <t xml:space="preserve">- AUTOBUS </t>
    </r>
  </si>
  <si>
    <t>DG</t>
  </si>
  <si>
    <t>DP</t>
  </si>
  <si>
    <t>DP - Droga Powiatowa</t>
  </si>
  <si>
    <t>DG- Droga Gminna</t>
  </si>
  <si>
    <t>33</t>
  </si>
  <si>
    <t>Zalas Rondo (obora)</t>
  </si>
  <si>
    <t>37</t>
  </si>
  <si>
    <t>Krzeszowice Centrum (ul. Wyki)</t>
  </si>
  <si>
    <t xml:space="preserve">Krzeszowice Rondo J.P II </t>
  </si>
  <si>
    <t>OSOBA ZARZĄDZAJĄCA TRANSPORTEM: WOJCIECH WIŚNIEWSKI</t>
  </si>
  <si>
    <t>WOJCIECH WIŚNIEWSKI</t>
  </si>
  <si>
    <t>32-067 TENCZYNEK</t>
  </si>
  <si>
    <t>UL. ŚLĄSKA7</t>
  </si>
  <si>
    <t xml:space="preserve">     </t>
  </si>
  <si>
    <t xml:space="preserve">            32-065 KRZESZOWICE, MIĘKINIA 157</t>
  </si>
  <si>
    <t>Pieczęć Organu wydającego zezwolenie</t>
  </si>
  <si>
    <r>
      <t>KOMUNIKACJA ZWYKŁA</t>
    </r>
    <r>
      <rPr>
        <b/>
        <sz val="22"/>
        <rFont val="Calibri"/>
        <family val="2"/>
        <charset val="238"/>
        <scheme val="minor"/>
      </rPr>
      <t xml:space="preserve"> "U"</t>
    </r>
  </si>
  <si>
    <t xml:space="preserve"> 6,n</t>
  </si>
  <si>
    <r>
      <t xml:space="preserve">Krzeszowice Dw. Komunikacyjny    </t>
    </r>
    <r>
      <rPr>
        <b/>
        <sz val="14"/>
        <rFont val="Calibri"/>
        <family val="2"/>
        <charset val="238"/>
        <scheme val="minor"/>
      </rPr>
      <t xml:space="preserve"> przy ul. Św. Floriana 3</t>
    </r>
  </si>
  <si>
    <t>GMINNA</t>
  </si>
  <si>
    <t xml:space="preserve">Krzeszowice Rondo JanaPawła </t>
  </si>
  <si>
    <t>POWIATOWA</t>
  </si>
  <si>
    <t>18</t>
  </si>
  <si>
    <t>Tenczynek Centrum (browar)</t>
  </si>
  <si>
    <t>Krzeszowice Centrum</t>
  </si>
  <si>
    <r>
      <t>Krzeszowice Dw. Komunikacyjny</t>
    </r>
    <r>
      <rPr>
        <b/>
        <sz val="14"/>
        <rFont val="Calibri"/>
        <family val="2"/>
        <charset val="238"/>
        <scheme val="minor"/>
      </rPr>
      <t xml:space="preserve">  przy ul. Św. Floriana 3</t>
    </r>
  </si>
  <si>
    <t xml:space="preserve">6 - KURSUJE W SOBOTY </t>
  </si>
  <si>
    <t>n- NIE KURSUJE W WIELKĄ SOBOTĘ ORAZ W DIACH 24 i 31.XII</t>
  </si>
  <si>
    <t>LICZBA POJAZDÓW NIEZBĘDNYCH DO WYKONYWANIA CODZIENNYCH PRZEWOZÓW ZGODNIE Z ROZKŁADEM JAZDY - 1 AUTOBUS</t>
  </si>
  <si>
    <t>LICZBA POJAZDÓW NIEZBĘDNYCH DO WYKONYWANIA CODZIENNYCH PRZEWOZÓW ZGODNIE Z ROZKŁADEM JAZDY - 1 - AUTOBUS</t>
  </si>
  <si>
    <t xml:space="preserve"> Przewóz o charakterze użyteczności publicznej  "U"</t>
  </si>
  <si>
    <t xml:space="preserve">Krzeszowice Dw. Autobusowy                     </t>
  </si>
  <si>
    <t xml:space="preserve">Tenczynek Centrum </t>
  </si>
  <si>
    <t>Tenczynek Zalas Rogatki</t>
  </si>
  <si>
    <t>Zalas Rondo  Obora</t>
  </si>
  <si>
    <t>Zalas Plac Studnia</t>
  </si>
  <si>
    <t xml:space="preserve">Zalas Rudniański Park Krajobrazowy </t>
  </si>
  <si>
    <t>Zalas Przedszkole</t>
  </si>
  <si>
    <t>Sanka Szkoła</t>
  </si>
  <si>
    <t>Sanka Skład</t>
  </si>
  <si>
    <t>31</t>
  </si>
  <si>
    <t xml:space="preserve">Krzeszowice Dw. Autobusowy </t>
  </si>
  <si>
    <t>35</t>
  </si>
  <si>
    <t>41</t>
  </si>
  <si>
    <t>Rozkład jazdy zatwierdzono w dniu 31-12-2025</t>
  </si>
  <si>
    <t>WOJCIECH WIŚNIEWSKI
32-067 TENCZYNEK UL. ŚLĄSKA 7</t>
  </si>
  <si>
    <t>ROZKŁAD JAZDY WAŻNY
OD: 2026 - 01 - 01
DO: 2026 - 12 - 31</t>
  </si>
  <si>
    <t>Załącznik do zaświadczenia 
Nr I/4/2026  na wykonywanie publicznego transportu zbiorowego</t>
  </si>
  <si>
    <t>Nazwa Organizatora</t>
  </si>
  <si>
    <t>Nazwa Operatora</t>
  </si>
  <si>
    <t>Krzeszowice - Sanka Głuchówki - Krzeszowice</t>
  </si>
  <si>
    <t>NUMER LINII KOMUNIKACYJNEJ</t>
  </si>
  <si>
    <t>U/1206063/1/2026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</si>
</sst>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h:mm;@"/>
    <numFmt numFmtId="166" formatCode="h:mm"/>
  </numFmts>
  <fonts count="38" x14ac:knownFonts="1">
    <font>
      <sz val="11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8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48"/>
      <name val="Calibri"/>
      <family val="2"/>
      <charset val="238"/>
      <scheme val="minor"/>
    </font>
    <font>
      <b/>
      <sz val="36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0"/>
      <name val="Arial CE"/>
      <charset val="238"/>
    </font>
    <font>
      <sz val="18"/>
      <name val="Arial CE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3" fillId="0" borderId="5" xfId="0" applyFont="1" applyBorder="1"/>
    <xf numFmtId="0" fontId="3" fillId="0" borderId="0" xfId="0" applyFont="1"/>
    <xf numFmtId="0" fontId="0" fillId="0" borderId="5" xfId="0" applyBorder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5" fillId="0" borderId="0" xfId="0" applyFont="1" applyAlignment="1">
      <alignment vertical="top"/>
    </xf>
    <xf numFmtId="0" fontId="16" fillId="0" borderId="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" fillId="0" borderId="5" xfId="0" applyFont="1" applyBorder="1"/>
    <xf numFmtId="0" fontId="16" fillId="0" borderId="7" xfId="0" applyFont="1" applyBorder="1" applyAlignment="1">
      <alignment vertical="center" wrapText="1"/>
    </xf>
    <xf numFmtId="0" fontId="5" fillId="0" borderId="0" xfId="0" applyFont="1" applyAlignment="1">
      <alignment vertical="top"/>
    </xf>
    <xf numFmtId="0" fontId="0" fillId="0" borderId="11" xfId="0" applyBorder="1"/>
    <xf numFmtId="0" fontId="0" fillId="0" borderId="9" xfId="0" applyBorder="1"/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2" fillId="0" borderId="2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/>
    <xf numFmtId="0" fontId="0" fillId="0" borderId="26" xfId="0" applyBorder="1"/>
    <xf numFmtId="0" fontId="7" fillId="0" borderId="0" xfId="0" applyFont="1" applyAlignme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49" fontId="1" fillId="0" borderId="42" xfId="0" applyNumberFormat="1" applyFont="1" applyBorder="1" applyAlignment="1">
      <alignment horizontal="center" vertical="center"/>
    </xf>
    <xf numFmtId="49" fontId="22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84" xfId="0" applyNumberFormat="1" applyFont="1" applyBorder="1" applyAlignment="1">
      <alignment horizontal="center" vertical="center"/>
    </xf>
    <xf numFmtId="165" fontId="2" fillId="0" borderId="85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165" fontId="2" fillId="0" borderId="86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  <xf numFmtId="0" fontId="7" fillId="0" borderId="62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49" fontId="1" fillId="0" borderId="63" xfId="0" applyNumberFormat="1" applyFont="1" applyBorder="1" applyAlignment="1">
      <alignment horizontal="center" vertical="center"/>
    </xf>
    <xf numFmtId="49" fontId="4" fillId="0" borderId="63" xfId="0" applyNumberFormat="1" applyFont="1" applyBorder="1" applyAlignment="1">
      <alignment horizontal="center" vertical="center"/>
    </xf>
    <xf numFmtId="164" fontId="1" fillId="0" borderId="63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5" fontId="1" fillId="0" borderId="63" xfId="0" applyNumberFormat="1" applyFont="1" applyBorder="1" applyAlignment="1">
      <alignment horizontal="center" vertical="center"/>
    </xf>
    <xf numFmtId="165" fontId="1" fillId="0" borderId="55" xfId="0" applyNumberFormat="1" applyFont="1" applyBorder="1" applyAlignment="1">
      <alignment horizontal="center" vertical="center"/>
    </xf>
    <xf numFmtId="165" fontId="2" fillId="0" borderId="69" xfId="0" applyNumberFormat="1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165" fontId="2" fillId="0" borderId="87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49" fontId="1" fillId="0" borderId="48" xfId="0" applyNumberFormat="1" applyFont="1" applyBorder="1" applyAlignment="1">
      <alignment horizontal="center" vertical="center"/>
    </xf>
    <xf numFmtId="49" fontId="22" fillId="0" borderId="49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6" fontId="1" fillId="0" borderId="50" xfId="0" applyNumberFormat="1" applyFont="1" applyBorder="1" applyAlignment="1">
      <alignment horizontal="center" vertical="center"/>
    </xf>
    <xf numFmtId="165" fontId="1" fillId="0" borderId="54" xfId="0" applyNumberFormat="1" applyFont="1" applyBorder="1" applyAlignment="1">
      <alignment horizontal="center" vertical="center"/>
    </xf>
    <xf numFmtId="165" fontId="23" fillId="0" borderId="53" xfId="0" applyNumberFormat="1" applyFont="1" applyBorder="1" applyAlignment="1">
      <alignment horizontal="center" vertical="center"/>
    </xf>
    <xf numFmtId="165" fontId="23" fillId="0" borderId="52" xfId="0" applyNumberFormat="1" applyFont="1" applyBorder="1" applyAlignment="1">
      <alignment horizontal="center" vertical="center"/>
    </xf>
    <xf numFmtId="165" fontId="23" fillId="0" borderId="88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49" fontId="1" fillId="0" borderId="50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5" fontId="1" fillId="0" borderId="50" xfId="0" applyNumberFormat="1" applyFont="1" applyBorder="1" applyAlignment="1">
      <alignment horizontal="center" vertical="center"/>
    </xf>
    <xf numFmtId="165" fontId="1" fillId="0" borderId="49" xfId="0" applyNumberFormat="1" applyFont="1" applyBorder="1" applyAlignment="1">
      <alignment horizontal="center" vertical="center"/>
    </xf>
    <xf numFmtId="165" fontId="23" fillId="0" borderId="71" xfId="0" applyNumberFormat="1" applyFont="1" applyBorder="1" applyAlignment="1">
      <alignment horizontal="center" vertical="center"/>
    </xf>
    <xf numFmtId="165" fontId="23" fillId="0" borderId="65" xfId="0" applyNumberFormat="1" applyFont="1" applyBorder="1" applyAlignment="1">
      <alignment horizontal="center" vertical="center"/>
    </xf>
    <xf numFmtId="165" fontId="23" fillId="0" borderId="89" xfId="0" applyNumberFormat="1" applyFont="1" applyBorder="1" applyAlignment="1">
      <alignment horizontal="center" vertical="center"/>
    </xf>
    <xf numFmtId="49" fontId="24" fillId="0" borderId="90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7" fillId="0" borderId="50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49" fontId="1" fillId="0" borderId="46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4" fillId="0" borderId="40" xfId="0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7" fillId="0" borderId="50" xfId="0" applyNumberFormat="1" applyFont="1" applyBorder="1" applyAlignment="1">
      <alignment horizontal="center" vertical="center"/>
    </xf>
    <xf numFmtId="165" fontId="7" fillId="0" borderId="50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5" fontId="1" fillId="0" borderId="46" xfId="0" applyNumberFormat="1" applyFont="1" applyBorder="1" applyAlignment="1">
      <alignment horizontal="center" vertical="center"/>
    </xf>
    <xf numFmtId="49" fontId="24" fillId="0" borderId="4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6" fontId="1" fillId="0" borderId="46" xfId="0" applyNumberFormat="1" applyFont="1" applyBorder="1" applyAlignment="1">
      <alignment horizontal="center" vertical="center"/>
    </xf>
    <xf numFmtId="49" fontId="22" fillId="0" borderId="55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7" fillId="0" borderId="56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49" fontId="1" fillId="0" borderId="58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66" xfId="0" applyNumberFormat="1" applyFont="1" applyBorder="1" applyAlignment="1">
      <alignment horizontal="center" vertical="center"/>
    </xf>
    <xf numFmtId="166" fontId="1" fillId="0" borderId="56" xfId="0" applyNumberFormat="1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165" fontId="2" fillId="0" borderId="92" xfId="0" applyNumberFormat="1" applyFont="1" applyBorder="1" applyAlignment="1">
      <alignment horizontal="center" vertical="center"/>
    </xf>
    <xf numFmtId="165" fontId="2" fillId="0" borderId="60" xfId="0" applyNumberFormat="1" applyFont="1" applyBorder="1" applyAlignment="1">
      <alignment horizontal="center" vertical="center"/>
    </xf>
    <xf numFmtId="165" fontId="2" fillId="0" borderId="93" xfId="0" applyNumberFormat="1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5" fontId="1" fillId="0" borderId="66" xfId="0" applyNumberFormat="1" applyFont="1" applyBorder="1" applyAlignment="1">
      <alignment horizontal="center" vertical="center"/>
    </xf>
    <xf numFmtId="165" fontId="1" fillId="0" borderId="59" xfId="0" applyNumberFormat="1" applyFont="1" applyBorder="1" applyAlignment="1">
      <alignment horizontal="center" vertical="center"/>
    </xf>
    <xf numFmtId="165" fontId="2" fillId="0" borderId="94" xfId="0" applyNumberFormat="1" applyFont="1" applyBorder="1" applyAlignment="1">
      <alignment horizontal="center" vertical="center"/>
    </xf>
    <xf numFmtId="165" fontId="2" fillId="0" borderId="72" xfId="0" applyNumberFormat="1" applyFont="1" applyBorder="1" applyAlignment="1">
      <alignment horizontal="center" vertical="center"/>
    </xf>
    <xf numFmtId="165" fontId="2" fillId="0" borderId="9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165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left" vertical="center"/>
    </xf>
    <xf numFmtId="165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166" fontId="31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1" xfId="0" applyFont="1" applyBorder="1"/>
    <xf numFmtId="0" fontId="34" fillId="0" borderId="2" xfId="0" applyFont="1" applyBorder="1"/>
    <xf numFmtId="0" fontId="34" fillId="0" borderId="3" xfId="0" applyFont="1" applyBorder="1"/>
    <xf numFmtId="0" fontId="7" fillId="0" borderId="36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164" fontId="5" fillId="0" borderId="36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103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9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97" xfId="0" applyFont="1" applyBorder="1" applyAlignment="1">
      <alignment vertical="center"/>
    </xf>
    <xf numFmtId="0" fontId="5" fillId="0" borderId="98" xfId="0" applyFont="1" applyBorder="1" applyAlignment="1">
      <alignment horizontal="left" vertical="top" wrapText="1"/>
    </xf>
    <xf numFmtId="0" fontId="5" fillId="0" borderId="96" xfId="0" applyFont="1" applyBorder="1" applyAlignment="1">
      <alignment vertical="center" wrapText="1"/>
    </xf>
    <xf numFmtId="49" fontId="5" fillId="0" borderId="108" xfId="0" applyNumberFormat="1" applyFont="1" applyBorder="1" applyAlignment="1">
      <alignment horizontal="center" vertical="center"/>
    </xf>
    <xf numFmtId="49" fontId="5" fillId="0" borderId="110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100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164" fontId="5" fillId="0" borderId="108" xfId="0" applyNumberFormat="1" applyFont="1" applyBorder="1" applyAlignment="1">
      <alignment horizontal="center" vertical="center"/>
    </xf>
    <xf numFmtId="164" fontId="5" fillId="0" borderId="110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164" fontId="5" fillId="0" borderId="100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6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108" xfId="0" applyNumberFormat="1" applyFont="1" applyBorder="1" applyAlignment="1">
      <alignment horizontal="center" vertical="center"/>
    </xf>
    <xf numFmtId="166" fontId="5" fillId="0" borderId="110" xfId="0" applyNumberFormat="1" applyFont="1" applyBorder="1" applyAlignment="1">
      <alignment horizontal="center" vertical="center"/>
    </xf>
    <xf numFmtId="165" fontId="5" fillId="0" borderId="110" xfId="0" applyNumberFormat="1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/>
    </xf>
    <xf numFmtId="165" fontId="5" fillId="0" borderId="100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65" fontId="5" fillId="0" borderId="61" xfId="0" applyNumberFormat="1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3" fillId="0" borderId="102" xfId="0" applyNumberFormat="1" applyFont="1" applyBorder="1" applyAlignment="1">
      <alignment horizontal="center" vertical="center"/>
    </xf>
    <xf numFmtId="165" fontId="14" fillId="0" borderId="102" xfId="0" applyNumberFormat="1" applyFont="1" applyBorder="1" applyAlignment="1">
      <alignment horizontal="center" vertical="center"/>
    </xf>
    <xf numFmtId="165" fontId="13" fillId="0" borderId="108" xfId="0" applyNumberFormat="1" applyFont="1" applyBorder="1" applyAlignment="1">
      <alignment horizontal="center" vertical="center"/>
    </xf>
    <xf numFmtId="165" fontId="13" fillId="0" borderId="113" xfId="0" applyNumberFormat="1" applyFont="1" applyBorder="1" applyAlignment="1">
      <alignment horizontal="center" vertical="center"/>
    </xf>
    <xf numFmtId="165" fontId="13" fillId="0" borderId="109" xfId="0" applyNumberFormat="1" applyFont="1" applyBorder="1" applyAlignment="1">
      <alignment horizontal="center" vertical="center"/>
    </xf>
    <xf numFmtId="165" fontId="14" fillId="0" borderId="110" xfId="0" applyNumberFormat="1" applyFont="1" applyBorder="1" applyAlignment="1">
      <alignment horizontal="center" vertical="center"/>
    </xf>
    <xf numFmtId="165" fontId="14" fillId="0" borderId="111" xfId="0" applyNumberFormat="1" applyFont="1" applyBorder="1" applyAlignment="1">
      <alignment horizontal="center" vertical="center"/>
    </xf>
    <xf numFmtId="165" fontId="13" fillId="0" borderId="110" xfId="0" applyNumberFormat="1" applyFont="1" applyBorder="1" applyAlignment="1">
      <alignment horizontal="center" vertical="center"/>
    </xf>
    <xf numFmtId="165" fontId="13" fillId="0" borderId="111" xfId="0" applyNumberFormat="1" applyFont="1" applyBorder="1" applyAlignment="1">
      <alignment horizontal="center" vertical="center"/>
    </xf>
    <xf numFmtId="165" fontId="14" fillId="0" borderId="83" xfId="0" applyNumberFormat="1" applyFont="1" applyBorder="1" applyAlignment="1">
      <alignment horizontal="center" vertical="center"/>
    </xf>
    <xf numFmtId="164" fontId="34" fillId="0" borderId="2" xfId="0" applyNumberFormat="1" applyFont="1" applyBorder="1"/>
    <xf numFmtId="165" fontId="14" fillId="0" borderId="38" xfId="0" applyNumberFormat="1" applyFont="1" applyBorder="1" applyAlignment="1">
      <alignment horizontal="center" vertical="center"/>
    </xf>
    <xf numFmtId="165" fontId="14" fillId="0" borderId="39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1" fillId="0" borderId="2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9" fillId="0" borderId="74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5" fillId="0" borderId="102" xfId="0" applyFont="1" applyBorder="1" applyAlignment="1">
      <alignment horizontal="center" vertical="center" wrapText="1"/>
    </xf>
    <xf numFmtId="0" fontId="35" fillId="0" borderId="102" xfId="0" applyFont="1" applyBorder="1" applyAlignment="1">
      <alignment horizontal="center" vertical="center"/>
    </xf>
    <xf numFmtId="0" fontId="36" fillId="0" borderId="102" xfId="0" applyFont="1" applyBorder="1" applyAlignment="1">
      <alignment horizontal="center" vertical="center" wrapText="1"/>
    </xf>
    <xf numFmtId="0" fontId="36" fillId="0" borderId="102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right" vertical="center"/>
    </xf>
    <xf numFmtId="0" fontId="37" fillId="0" borderId="15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11</xdr:row>
      <xdr:rowOff>0</xdr:rowOff>
    </xdr:from>
    <xdr:to>
      <xdr:col>54</xdr:col>
      <xdr:colOff>0</xdr:colOff>
      <xdr:row>11</xdr:row>
      <xdr:rowOff>304800</xdr:rowOff>
    </xdr:to>
    <xdr:sp macro="" textlink="">
      <xdr:nvSpPr>
        <xdr:cNvPr id="5" name="Line 7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0731460" y="839724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45720</xdr:colOff>
      <xdr:row>0</xdr:row>
      <xdr:rowOff>22860</xdr:rowOff>
    </xdr:from>
    <xdr:to>
      <xdr:col>10</xdr:col>
      <xdr:colOff>198120</xdr:colOff>
      <xdr:row>1</xdr:row>
      <xdr:rowOff>0</xdr:rowOff>
    </xdr:to>
    <xdr:sp macro="" textlink="">
      <xdr:nvSpPr>
        <xdr:cNvPr id="3" name="WordArt 317">
          <a:extLst>
            <a:ext uri="{FF2B5EF4-FFF2-40B4-BE49-F238E27FC236}">
              <a16:creationId xmlns:a16="http://schemas.microsoft.com/office/drawing/2014/main" xmlns="" id="{98F26D5B-154F-49F1-B02D-E90E6DACE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238720" y="22860"/>
          <a:ext cx="4587240" cy="78486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pl-PL" sz="12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0000"/>
            </a:solidFill>
            <a:latin typeface="Arial Black"/>
          </a:endParaRPr>
        </a:p>
      </xdr:txBody>
    </xdr:sp>
    <xdr:clientData/>
  </xdr:twoCellAnchor>
  <xdr:oneCellAnchor>
    <xdr:from>
      <xdr:col>8</xdr:col>
      <xdr:colOff>45720</xdr:colOff>
      <xdr:row>1</xdr:row>
      <xdr:rowOff>99060</xdr:rowOff>
    </xdr:from>
    <xdr:ext cx="3512820" cy="139700"/>
    <xdr:sp macro="" textlink="">
      <xdr:nvSpPr>
        <xdr:cNvPr id="4" name="Prostokąt 5">
          <a:extLst>
            <a:ext uri="{FF2B5EF4-FFF2-40B4-BE49-F238E27FC236}">
              <a16:creationId xmlns:a16="http://schemas.microsoft.com/office/drawing/2014/main" xmlns="" id="{A7743F50-8F3F-430E-9E6B-99D7E05E5FBC}"/>
            </a:ext>
          </a:extLst>
        </xdr:cNvPr>
        <xdr:cNvSpPr>
          <a:spLocks noChangeArrowheads="1"/>
        </xdr:cNvSpPr>
      </xdr:nvSpPr>
      <xdr:spPr bwMode="auto">
        <a:xfrm>
          <a:off x="20238720" y="906780"/>
          <a:ext cx="351282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45720</xdr:colOff>
      <xdr:row>47</xdr:row>
      <xdr:rowOff>22860</xdr:rowOff>
    </xdr:from>
    <xdr:to>
      <xdr:col>10</xdr:col>
      <xdr:colOff>198120</xdr:colOff>
      <xdr:row>48</xdr:row>
      <xdr:rowOff>0</xdr:rowOff>
    </xdr:to>
    <xdr:sp macro="" textlink="">
      <xdr:nvSpPr>
        <xdr:cNvPr id="6" name="WordArt 317">
          <a:extLst>
            <a:ext uri="{FF2B5EF4-FFF2-40B4-BE49-F238E27FC236}">
              <a16:creationId xmlns:a16="http://schemas.microsoft.com/office/drawing/2014/main" xmlns="" id="{FE611A68-7131-4E19-A935-7B96C6CFD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238720" y="22860"/>
          <a:ext cx="4587240" cy="78486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pl-PL" sz="12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0000"/>
            </a:solidFill>
            <a:latin typeface="Arial Black"/>
          </a:endParaRPr>
        </a:p>
      </xdr:txBody>
    </xdr:sp>
    <xdr:clientData/>
  </xdr:twoCellAnchor>
  <xdr:oneCellAnchor>
    <xdr:from>
      <xdr:col>8</xdr:col>
      <xdr:colOff>45720</xdr:colOff>
      <xdr:row>48</xdr:row>
      <xdr:rowOff>0</xdr:rowOff>
    </xdr:from>
    <xdr:ext cx="3512820" cy="139700"/>
    <xdr:sp macro="" textlink="">
      <xdr:nvSpPr>
        <xdr:cNvPr id="7" name="Prostokąt 5">
          <a:extLst>
            <a:ext uri="{FF2B5EF4-FFF2-40B4-BE49-F238E27FC236}">
              <a16:creationId xmlns:a16="http://schemas.microsoft.com/office/drawing/2014/main" xmlns="" id="{7D9B1359-3323-4677-BFF2-48FFB13DCC6D}"/>
            </a:ext>
          </a:extLst>
        </xdr:cNvPr>
        <xdr:cNvSpPr>
          <a:spLocks noChangeArrowheads="1"/>
        </xdr:cNvSpPr>
      </xdr:nvSpPr>
      <xdr:spPr bwMode="auto">
        <a:xfrm>
          <a:off x="20238720" y="906780"/>
          <a:ext cx="351282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view="pageBreakPreview" topLeftCell="A37" zoomScale="40" zoomScaleNormal="40" zoomScaleSheetLayoutView="40" workbookViewId="0">
      <selection activeCell="E7" sqref="E7:M7"/>
    </sheetView>
  </sheetViews>
  <sheetFormatPr defaultRowHeight="15" x14ac:dyDescent="0.25"/>
  <cols>
    <col min="1" max="1" width="9.42578125" customWidth="1"/>
    <col min="2" max="2" width="36.28515625" customWidth="1"/>
    <col min="3" max="3" width="96.42578125" customWidth="1"/>
    <col min="4" max="4" width="15.5703125" customWidth="1"/>
    <col min="5" max="5" width="25.7109375" customWidth="1"/>
    <col min="6" max="6" width="22.140625" customWidth="1"/>
    <col min="7" max="7" width="19.85546875" customWidth="1"/>
    <col min="8" max="8" width="26" customWidth="1"/>
    <col min="9" max="9" width="23.5703125" customWidth="1"/>
    <col min="10" max="10" width="27.28515625" customWidth="1"/>
    <col min="11" max="11" width="26.7109375" customWidth="1"/>
    <col min="12" max="12" width="27.7109375" customWidth="1"/>
    <col min="13" max="13" width="27.140625" customWidth="1"/>
    <col min="14" max="26" width="14.7109375" customWidth="1"/>
    <col min="28" max="28" width="8.7109375" customWidth="1"/>
    <col min="29" max="29" width="24.7109375" customWidth="1"/>
    <col min="30" max="30" width="61.85546875" customWidth="1"/>
    <col min="31" max="31" width="12.85546875" customWidth="1"/>
    <col min="32" max="32" width="22.28515625" customWidth="1"/>
    <col min="33" max="40" width="14.85546875" customWidth="1"/>
    <col min="41" max="49" width="13.7109375" customWidth="1"/>
    <col min="50" max="64" width="14.85546875" customWidth="1"/>
  </cols>
  <sheetData>
    <row r="1" spans="1:13" ht="81.599999999999994" customHeight="1" x14ac:dyDescent="0.25">
      <c r="A1" s="274"/>
      <c r="B1" s="275"/>
      <c r="C1" s="275"/>
      <c r="D1" s="275"/>
      <c r="E1" s="276" t="s">
        <v>105</v>
      </c>
      <c r="F1" s="277"/>
      <c r="G1" s="277"/>
      <c r="H1" s="277"/>
      <c r="I1" s="278" t="s">
        <v>106</v>
      </c>
      <c r="J1" s="278"/>
      <c r="K1" s="278"/>
      <c r="L1" s="279" t="s">
        <v>107</v>
      </c>
      <c r="M1" s="279"/>
    </row>
    <row r="2" spans="1:13" ht="81.599999999999994" customHeight="1" x14ac:dyDescent="0.25">
      <c r="A2" s="275"/>
      <c r="B2" s="275"/>
      <c r="C2" s="275"/>
      <c r="D2" s="275"/>
      <c r="E2" s="277"/>
      <c r="F2" s="277"/>
      <c r="G2" s="277"/>
      <c r="H2" s="277"/>
      <c r="I2" s="278"/>
      <c r="J2" s="278"/>
      <c r="K2" s="278"/>
      <c r="L2" s="280"/>
      <c r="M2" s="280"/>
    </row>
    <row r="3" spans="1:13" ht="81.599999999999994" customHeight="1" x14ac:dyDescent="0.25">
      <c r="A3" s="275"/>
      <c r="B3" s="275"/>
      <c r="C3" s="275"/>
      <c r="D3" s="275"/>
      <c r="E3" s="277"/>
      <c r="F3" s="277"/>
      <c r="G3" s="277"/>
      <c r="H3" s="277"/>
      <c r="I3" s="278"/>
      <c r="J3" s="278"/>
      <c r="K3" s="278"/>
      <c r="L3" s="280"/>
      <c r="M3" s="280"/>
    </row>
    <row r="4" spans="1:13" ht="81.599999999999994" customHeight="1" x14ac:dyDescent="0.25">
      <c r="A4" s="275"/>
      <c r="B4" s="275"/>
      <c r="C4" s="275"/>
      <c r="D4" s="275"/>
      <c r="E4" s="277"/>
      <c r="F4" s="277"/>
      <c r="G4" s="277"/>
      <c r="H4" s="277"/>
      <c r="I4" s="278"/>
      <c r="J4" s="278"/>
      <c r="K4" s="278"/>
      <c r="L4" s="280"/>
      <c r="M4" s="280"/>
    </row>
    <row r="5" spans="1:13" ht="81.599999999999994" customHeight="1" x14ac:dyDescent="0.25">
      <c r="A5" s="275"/>
      <c r="B5" s="275"/>
      <c r="C5" s="275"/>
      <c r="D5" s="275"/>
      <c r="E5" s="277"/>
      <c r="F5" s="277"/>
      <c r="G5" s="277"/>
      <c r="H5" s="277"/>
      <c r="I5" s="278"/>
      <c r="J5" s="278"/>
      <c r="K5" s="278"/>
      <c r="L5" s="280"/>
      <c r="M5" s="280"/>
    </row>
    <row r="6" spans="1:13" ht="42" customHeight="1" x14ac:dyDescent="0.25">
      <c r="A6" s="267" t="s">
        <v>108</v>
      </c>
      <c r="B6" s="268"/>
      <c r="C6" s="268"/>
      <c r="D6" s="268"/>
      <c r="E6" s="281" t="s">
        <v>109</v>
      </c>
      <c r="F6" s="281"/>
      <c r="G6" s="281"/>
      <c r="H6" s="282"/>
      <c r="I6" s="283" t="s">
        <v>2</v>
      </c>
      <c r="J6" s="281"/>
      <c r="K6" s="282"/>
      <c r="L6" s="284"/>
      <c r="M6" s="284"/>
    </row>
    <row r="7" spans="1:13" ht="66.599999999999994" customHeight="1" x14ac:dyDescent="0.25">
      <c r="A7" s="232" t="s">
        <v>3</v>
      </c>
      <c r="B7" s="233"/>
      <c r="C7" s="233"/>
      <c r="D7" s="270"/>
      <c r="E7" s="271" t="s">
        <v>110</v>
      </c>
      <c r="F7" s="272"/>
      <c r="G7" s="272"/>
      <c r="H7" s="272"/>
      <c r="I7" s="272"/>
      <c r="J7" s="272"/>
      <c r="K7" s="272"/>
      <c r="L7" s="272"/>
      <c r="M7" s="272"/>
    </row>
    <row r="8" spans="1:13" ht="66.599999999999994" customHeight="1" x14ac:dyDescent="0.25">
      <c r="A8" s="226" t="s">
        <v>5</v>
      </c>
      <c r="B8" s="227"/>
      <c r="C8" s="227"/>
      <c r="D8" s="228"/>
      <c r="E8" s="229" t="s">
        <v>90</v>
      </c>
      <c r="F8" s="230"/>
      <c r="G8" s="230"/>
      <c r="H8" s="230"/>
      <c r="I8" s="230"/>
      <c r="J8" s="230"/>
      <c r="K8" s="230"/>
      <c r="L8" s="230"/>
      <c r="M8" s="230"/>
    </row>
    <row r="9" spans="1:13" ht="66.599999999999994" customHeight="1" x14ac:dyDescent="0.25">
      <c r="A9" s="285" t="s">
        <v>111</v>
      </c>
      <c r="B9" s="285"/>
      <c r="C9" s="285"/>
      <c r="D9" s="286"/>
      <c r="E9" s="287" t="s">
        <v>112</v>
      </c>
      <c r="F9" s="288"/>
      <c r="G9" s="288"/>
      <c r="H9" s="288"/>
      <c r="I9" s="288"/>
      <c r="J9" s="288"/>
      <c r="K9" s="288"/>
      <c r="L9" s="288"/>
      <c r="M9" s="288"/>
    </row>
    <row r="10" spans="1:13" ht="73.900000000000006" customHeight="1" x14ac:dyDescent="0.25">
      <c r="A10" s="209" t="s">
        <v>6</v>
      </c>
      <c r="B10" s="209" t="s">
        <v>7</v>
      </c>
      <c r="C10" s="209" t="s">
        <v>8</v>
      </c>
      <c r="D10" s="212" t="s">
        <v>9</v>
      </c>
      <c r="E10" s="215" t="s">
        <v>10</v>
      </c>
      <c r="F10" s="199" t="s">
        <v>11</v>
      </c>
      <c r="G10" s="200"/>
      <c r="H10" s="203" t="s">
        <v>12</v>
      </c>
      <c r="I10" s="204"/>
      <c r="J10" s="207" t="s">
        <v>13</v>
      </c>
      <c r="K10" s="208"/>
      <c r="L10" s="208"/>
      <c r="M10" s="208"/>
    </row>
    <row r="11" spans="1:13" ht="61.15" customHeight="1" x14ac:dyDescent="0.25">
      <c r="A11" s="210"/>
      <c r="B11" s="210"/>
      <c r="C11" s="210"/>
      <c r="D11" s="213"/>
      <c r="E11" s="216"/>
      <c r="F11" s="201"/>
      <c r="G11" s="202"/>
      <c r="H11" s="205"/>
      <c r="I11" s="206"/>
      <c r="J11" s="18">
        <v>1</v>
      </c>
      <c r="K11" s="19">
        <v>2</v>
      </c>
      <c r="L11" s="19">
        <v>3</v>
      </c>
      <c r="M11" s="19">
        <v>4</v>
      </c>
    </row>
    <row r="12" spans="1:13" ht="61.15" customHeight="1" thickBot="1" x14ac:dyDescent="0.3">
      <c r="A12" s="211"/>
      <c r="B12" s="211"/>
      <c r="C12" s="211"/>
      <c r="D12" s="214"/>
      <c r="E12" s="216"/>
      <c r="F12" s="201"/>
      <c r="G12" s="202"/>
      <c r="H12" s="205"/>
      <c r="I12" s="206"/>
      <c r="J12" s="183" t="s">
        <v>14</v>
      </c>
      <c r="K12" s="152" t="s">
        <v>14</v>
      </c>
      <c r="L12" s="152" t="s">
        <v>14</v>
      </c>
      <c r="M12" s="152" t="s">
        <v>14</v>
      </c>
    </row>
    <row r="13" spans="1:13" ht="88.15" customHeight="1" x14ac:dyDescent="0.25">
      <c r="A13" s="153">
        <v>1</v>
      </c>
      <c r="B13" s="156" t="s">
        <v>15</v>
      </c>
      <c r="C13" s="159" t="s">
        <v>91</v>
      </c>
      <c r="D13" s="161" t="s">
        <v>16</v>
      </c>
      <c r="E13" s="164" t="s">
        <v>60</v>
      </c>
      <c r="F13" s="169">
        <v>0</v>
      </c>
      <c r="G13" s="172">
        <v>0</v>
      </c>
      <c r="H13" s="176">
        <v>0</v>
      </c>
      <c r="I13" s="180">
        <v>0</v>
      </c>
      <c r="J13" s="187">
        <v>0.16666666666666666</v>
      </c>
      <c r="K13" s="188">
        <v>0.22569444444444445</v>
      </c>
      <c r="L13" s="188">
        <v>0.4236111111111111</v>
      </c>
      <c r="M13" s="189">
        <v>0.73611111111111116</v>
      </c>
    </row>
    <row r="14" spans="1:13" ht="67.900000000000006" customHeight="1" x14ac:dyDescent="0.25">
      <c r="A14" s="154">
        <v>2</v>
      </c>
      <c r="B14" s="157" t="s">
        <v>15</v>
      </c>
      <c r="C14" s="21" t="s">
        <v>68</v>
      </c>
      <c r="D14" s="162" t="s">
        <v>17</v>
      </c>
      <c r="E14" s="165" t="s">
        <v>61</v>
      </c>
      <c r="F14" s="170">
        <v>0.8</v>
      </c>
      <c r="G14" s="173">
        <f t="shared" ref="G14:G23" si="0">G13+F14</f>
        <v>0.8</v>
      </c>
      <c r="H14" s="177">
        <v>1.3888888888888889E-3</v>
      </c>
      <c r="I14" s="181">
        <f t="shared" ref="I14:I23" si="1">I13+H14</f>
        <v>1.3888888888888889E-3</v>
      </c>
      <c r="J14" s="190">
        <f t="shared" ref="J14:J23" si="2">J13+H14</f>
        <v>0.16805555555555554</v>
      </c>
      <c r="K14" s="186">
        <f t="shared" ref="K14:K23" si="3">K13+H14</f>
        <v>0.22708333333333333</v>
      </c>
      <c r="L14" s="186">
        <f t="shared" ref="L14:L23" si="4">L13+H14</f>
        <v>0.42499999999999999</v>
      </c>
      <c r="M14" s="191">
        <f>M13+H14</f>
        <v>0.73750000000000004</v>
      </c>
    </row>
    <row r="15" spans="1:13" ht="67.900000000000006" customHeight="1" x14ac:dyDescent="0.25">
      <c r="A15" s="154">
        <v>3</v>
      </c>
      <c r="B15" s="157" t="s">
        <v>18</v>
      </c>
      <c r="C15" s="21" t="s">
        <v>19</v>
      </c>
      <c r="D15" s="162" t="s">
        <v>20</v>
      </c>
      <c r="E15" s="165" t="s">
        <v>61</v>
      </c>
      <c r="F15" s="170">
        <v>2.1</v>
      </c>
      <c r="G15" s="173">
        <f t="shared" si="0"/>
        <v>2.9000000000000004</v>
      </c>
      <c r="H15" s="177">
        <v>2.0833333333333333E-3</v>
      </c>
      <c r="I15" s="181">
        <f t="shared" si="1"/>
        <v>3.472222222222222E-3</v>
      </c>
      <c r="J15" s="190">
        <f t="shared" si="2"/>
        <v>0.17013888888888887</v>
      </c>
      <c r="K15" s="186">
        <f t="shared" si="3"/>
        <v>0.22916666666666666</v>
      </c>
      <c r="L15" s="186">
        <f t="shared" si="4"/>
        <v>0.42708333333333331</v>
      </c>
      <c r="M15" s="191">
        <f t="shared" ref="M15:M23" si="5">M14+H15</f>
        <v>0.73958333333333337</v>
      </c>
    </row>
    <row r="16" spans="1:13" ht="67.900000000000006" customHeight="1" x14ac:dyDescent="0.25">
      <c r="A16" s="154">
        <v>4</v>
      </c>
      <c r="B16" s="157" t="s">
        <v>18</v>
      </c>
      <c r="C16" s="21" t="s">
        <v>92</v>
      </c>
      <c r="D16" s="162" t="s">
        <v>22</v>
      </c>
      <c r="E16" s="165" t="s">
        <v>61</v>
      </c>
      <c r="F16" s="170">
        <v>0.8</v>
      </c>
      <c r="G16" s="173">
        <f t="shared" si="0"/>
        <v>3.7</v>
      </c>
      <c r="H16" s="177">
        <v>6.9444444444444447E-4</v>
      </c>
      <c r="I16" s="181">
        <f t="shared" si="1"/>
        <v>4.1666666666666666E-3</v>
      </c>
      <c r="J16" s="190">
        <f t="shared" si="2"/>
        <v>0.17083333333333331</v>
      </c>
      <c r="K16" s="186">
        <f t="shared" si="3"/>
        <v>0.2298611111111111</v>
      </c>
      <c r="L16" s="186">
        <f t="shared" si="4"/>
        <v>0.42777777777777776</v>
      </c>
      <c r="M16" s="191">
        <f t="shared" si="5"/>
        <v>0.74027777777777781</v>
      </c>
    </row>
    <row r="17" spans="1:13" ht="67.900000000000006" customHeight="1" x14ac:dyDescent="0.25">
      <c r="A17" s="154">
        <v>5</v>
      </c>
      <c r="B17" s="157" t="s">
        <v>23</v>
      </c>
      <c r="C17" s="21" t="s">
        <v>24</v>
      </c>
      <c r="D17" s="162" t="s">
        <v>17</v>
      </c>
      <c r="E17" s="165" t="s">
        <v>61</v>
      </c>
      <c r="F17" s="170">
        <v>0.8</v>
      </c>
      <c r="G17" s="173">
        <f t="shared" si="0"/>
        <v>4.5</v>
      </c>
      <c r="H17" s="177">
        <v>6.9444444444444447E-4</v>
      </c>
      <c r="I17" s="181">
        <f t="shared" si="1"/>
        <v>4.8611111111111112E-3</v>
      </c>
      <c r="J17" s="190">
        <f t="shared" si="2"/>
        <v>0.17152777777777775</v>
      </c>
      <c r="K17" s="186">
        <f t="shared" si="3"/>
        <v>0.23055555555555554</v>
      </c>
      <c r="L17" s="186">
        <f t="shared" si="4"/>
        <v>0.4284722222222222</v>
      </c>
      <c r="M17" s="191">
        <f t="shared" si="5"/>
        <v>0.74097222222222225</v>
      </c>
    </row>
    <row r="18" spans="1:13" ht="67.900000000000006" customHeight="1" x14ac:dyDescent="0.25">
      <c r="A18" s="154">
        <v>6</v>
      </c>
      <c r="B18" s="157" t="s">
        <v>25</v>
      </c>
      <c r="C18" s="21" t="s">
        <v>93</v>
      </c>
      <c r="D18" s="162" t="s">
        <v>20</v>
      </c>
      <c r="E18" s="165" t="s">
        <v>61</v>
      </c>
      <c r="F18" s="170">
        <v>2.1</v>
      </c>
      <c r="G18" s="173">
        <f t="shared" si="0"/>
        <v>6.6</v>
      </c>
      <c r="H18" s="177">
        <v>2.0833333333333333E-3</v>
      </c>
      <c r="I18" s="181">
        <f t="shared" si="1"/>
        <v>6.9444444444444441E-3</v>
      </c>
      <c r="J18" s="190">
        <f t="shared" si="2"/>
        <v>0.17361111111111108</v>
      </c>
      <c r="K18" s="186">
        <f t="shared" si="3"/>
        <v>0.23263888888888887</v>
      </c>
      <c r="L18" s="186">
        <f t="shared" si="4"/>
        <v>0.43055555555555552</v>
      </c>
      <c r="M18" s="191">
        <f t="shared" si="5"/>
        <v>0.74305555555555558</v>
      </c>
    </row>
    <row r="19" spans="1:13" ht="67.900000000000006" customHeight="1" x14ac:dyDescent="0.25">
      <c r="A19" s="154">
        <v>7</v>
      </c>
      <c r="B19" s="157" t="s">
        <v>27</v>
      </c>
      <c r="C19" s="21" t="s">
        <v>28</v>
      </c>
      <c r="D19" s="162" t="s">
        <v>20</v>
      </c>
      <c r="E19" s="165" t="s">
        <v>61</v>
      </c>
      <c r="F19" s="170">
        <v>0.8</v>
      </c>
      <c r="G19" s="173">
        <f t="shared" si="0"/>
        <v>7.3999999999999995</v>
      </c>
      <c r="H19" s="177">
        <v>6.9444444444444447E-4</v>
      </c>
      <c r="I19" s="181">
        <f t="shared" si="1"/>
        <v>7.6388888888888886E-3</v>
      </c>
      <c r="J19" s="190">
        <f t="shared" si="2"/>
        <v>0.17430555555555552</v>
      </c>
      <c r="K19" s="186">
        <f t="shared" si="3"/>
        <v>0.23333333333333331</v>
      </c>
      <c r="L19" s="186">
        <f t="shared" si="4"/>
        <v>0.43124999999999997</v>
      </c>
      <c r="M19" s="191">
        <f t="shared" si="5"/>
        <v>0.74375000000000002</v>
      </c>
    </row>
    <row r="20" spans="1:13" ht="67.900000000000006" customHeight="1" x14ac:dyDescent="0.25">
      <c r="A20" s="154">
        <v>8</v>
      </c>
      <c r="B20" s="157" t="s">
        <v>25</v>
      </c>
      <c r="C20" s="21" t="s">
        <v>94</v>
      </c>
      <c r="D20" s="162" t="s">
        <v>47</v>
      </c>
      <c r="E20" s="165" t="s">
        <v>61</v>
      </c>
      <c r="F20" s="170">
        <v>0.9</v>
      </c>
      <c r="G20" s="173">
        <f t="shared" si="0"/>
        <v>8.2999999999999989</v>
      </c>
      <c r="H20" s="177">
        <v>1.3888888888888889E-3</v>
      </c>
      <c r="I20" s="181">
        <f t="shared" si="1"/>
        <v>9.0277777777777769E-3</v>
      </c>
      <c r="J20" s="190">
        <f t="shared" si="2"/>
        <v>0.1756944444444444</v>
      </c>
      <c r="K20" s="186">
        <f t="shared" si="3"/>
        <v>0.23472222222222219</v>
      </c>
      <c r="L20" s="186">
        <f t="shared" si="4"/>
        <v>0.43263888888888885</v>
      </c>
      <c r="M20" s="191">
        <f t="shared" si="5"/>
        <v>0.74513888888888891</v>
      </c>
    </row>
    <row r="21" spans="1:13" ht="67.900000000000006" customHeight="1" x14ac:dyDescent="0.25">
      <c r="A21" s="154">
        <v>9</v>
      </c>
      <c r="B21" s="157" t="s">
        <v>25</v>
      </c>
      <c r="C21" s="21" t="s">
        <v>95</v>
      </c>
      <c r="D21" s="162" t="s">
        <v>29</v>
      </c>
      <c r="E21" s="165" t="s">
        <v>61</v>
      </c>
      <c r="F21" s="170">
        <v>0.6</v>
      </c>
      <c r="G21" s="173">
        <f t="shared" si="0"/>
        <v>8.8999999999999986</v>
      </c>
      <c r="H21" s="177">
        <v>6.9444444444444447E-4</v>
      </c>
      <c r="I21" s="181">
        <f t="shared" si="1"/>
        <v>9.7222222222222206E-3</v>
      </c>
      <c r="J21" s="190">
        <f t="shared" si="2"/>
        <v>0.17638888888888885</v>
      </c>
      <c r="K21" s="186">
        <f t="shared" si="3"/>
        <v>0.23541666666666664</v>
      </c>
      <c r="L21" s="186">
        <f t="shared" si="4"/>
        <v>0.43333333333333329</v>
      </c>
      <c r="M21" s="191">
        <f t="shared" si="5"/>
        <v>0.74583333333333335</v>
      </c>
    </row>
    <row r="22" spans="1:13" ht="67.900000000000006" customHeight="1" x14ac:dyDescent="0.25">
      <c r="A22" s="154">
        <v>10</v>
      </c>
      <c r="B22" s="157" t="s">
        <v>25</v>
      </c>
      <c r="C22" s="21" t="s">
        <v>96</v>
      </c>
      <c r="D22" s="162" t="s">
        <v>30</v>
      </c>
      <c r="E22" s="165" t="s">
        <v>61</v>
      </c>
      <c r="F22" s="170">
        <v>0.5</v>
      </c>
      <c r="G22" s="173">
        <f>G21+F22</f>
        <v>9.3999999999999986</v>
      </c>
      <c r="H22" s="177">
        <v>6.9444444444444447E-4</v>
      </c>
      <c r="I22" s="181">
        <f>I21+H22</f>
        <v>1.0416666666666664E-2</v>
      </c>
      <c r="J22" s="190">
        <f>J21+H22</f>
        <v>0.17708333333333329</v>
      </c>
      <c r="K22" s="186">
        <f>K21+H22</f>
        <v>0.23611111111111108</v>
      </c>
      <c r="L22" s="186">
        <f>L21+H22</f>
        <v>0.43402777777777773</v>
      </c>
      <c r="M22" s="191">
        <f t="shared" si="5"/>
        <v>0.74652777777777779</v>
      </c>
    </row>
    <row r="23" spans="1:13" ht="67.900000000000006" customHeight="1" x14ac:dyDescent="0.25">
      <c r="A23" s="154">
        <v>11</v>
      </c>
      <c r="B23" s="157" t="s">
        <v>25</v>
      </c>
      <c r="C23" s="21" t="s">
        <v>97</v>
      </c>
      <c r="D23" s="162" t="s">
        <v>32</v>
      </c>
      <c r="E23" s="165" t="s">
        <v>61</v>
      </c>
      <c r="F23" s="170">
        <v>0.7</v>
      </c>
      <c r="G23" s="173">
        <f t="shared" si="0"/>
        <v>10.099999999999998</v>
      </c>
      <c r="H23" s="177">
        <v>6.9444444444444447E-4</v>
      </c>
      <c r="I23" s="181">
        <f t="shared" si="1"/>
        <v>1.1111111111111108E-2</v>
      </c>
      <c r="J23" s="190">
        <f t="shared" si="2"/>
        <v>0.17777777777777773</v>
      </c>
      <c r="K23" s="186">
        <f t="shared" si="3"/>
        <v>0.23680555555555552</v>
      </c>
      <c r="L23" s="186">
        <f t="shared" si="4"/>
        <v>0.43472222222222218</v>
      </c>
      <c r="M23" s="191">
        <f t="shared" si="5"/>
        <v>0.74722222222222223</v>
      </c>
    </row>
    <row r="24" spans="1:13" ht="67.900000000000006" customHeight="1" x14ac:dyDescent="0.25">
      <c r="A24" s="154">
        <v>12</v>
      </c>
      <c r="B24" s="157" t="s">
        <v>27</v>
      </c>
      <c r="C24" s="21" t="s">
        <v>31</v>
      </c>
      <c r="D24" s="162" t="s">
        <v>51</v>
      </c>
      <c r="E24" s="165" t="s">
        <v>60</v>
      </c>
      <c r="F24" s="170">
        <v>1</v>
      </c>
      <c r="G24" s="173">
        <f t="shared" ref="G24:G34" si="6">G23+F24</f>
        <v>11.099999999999998</v>
      </c>
      <c r="H24" s="177">
        <v>1.3888888888888889E-3</v>
      </c>
      <c r="I24" s="181">
        <f t="shared" ref="I24:I34" si="7">I23+H24</f>
        <v>1.2499999999999997E-2</v>
      </c>
      <c r="J24" s="190">
        <f>J23+H24</f>
        <v>0.17916666666666661</v>
      </c>
      <c r="K24" s="186">
        <f>K23+H24</f>
        <v>0.2381944444444444</v>
      </c>
      <c r="L24" s="186">
        <f>L23+H24</f>
        <v>0.43611111111111106</v>
      </c>
      <c r="M24" s="191">
        <f>M23+H24</f>
        <v>0.74861111111111112</v>
      </c>
    </row>
    <row r="25" spans="1:13" ht="67.900000000000006" customHeight="1" x14ac:dyDescent="0.25">
      <c r="A25" s="154">
        <v>13</v>
      </c>
      <c r="B25" s="157" t="s">
        <v>42</v>
      </c>
      <c r="C25" s="21" t="s">
        <v>46</v>
      </c>
      <c r="D25" s="162" t="s">
        <v>47</v>
      </c>
      <c r="E25" s="165" t="s">
        <v>60</v>
      </c>
      <c r="F25" s="170">
        <v>2.6</v>
      </c>
      <c r="G25" s="173">
        <f t="shared" si="6"/>
        <v>13.699999999999998</v>
      </c>
      <c r="H25" s="177">
        <v>2.0833333333333333E-3</v>
      </c>
      <c r="I25" s="181">
        <f t="shared" si="7"/>
        <v>1.458333333333333E-2</v>
      </c>
      <c r="J25" s="192">
        <v>0.19791666666666666</v>
      </c>
      <c r="K25" s="185">
        <f>K24+H25</f>
        <v>0.24027777777777773</v>
      </c>
      <c r="L25" s="185">
        <v>0.44444444444444442</v>
      </c>
      <c r="M25" s="193">
        <v>0.75347222222222221</v>
      </c>
    </row>
    <row r="26" spans="1:13" ht="67.900000000000006" customHeight="1" x14ac:dyDescent="0.25">
      <c r="A26" s="154">
        <v>14</v>
      </c>
      <c r="B26" s="157" t="s">
        <v>39</v>
      </c>
      <c r="C26" s="21" t="s">
        <v>58</v>
      </c>
      <c r="D26" s="162" t="s">
        <v>29</v>
      </c>
      <c r="E26" s="165" t="s">
        <v>60</v>
      </c>
      <c r="F26" s="170">
        <v>1</v>
      </c>
      <c r="G26" s="173">
        <f t="shared" si="6"/>
        <v>14.699999999999998</v>
      </c>
      <c r="H26" s="177">
        <v>1.3888888888888889E-3</v>
      </c>
      <c r="I26" s="181">
        <f t="shared" si="7"/>
        <v>1.5972222222222218E-2</v>
      </c>
      <c r="J26" s="190">
        <f t="shared" ref="J26" si="8">J25+H26</f>
        <v>0.19930555555555554</v>
      </c>
      <c r="K26" s="186">
        <f t="shared" ref="K26" si="9">K25+H26</f>
        <v>0.24166666666666661</v>
      </c>
      <c r="L26" s="186">
        <f t="shared" ref="L26" si="10">L25+H26</f>
        <v>0.4458333333333333</v>
      </c>
      <c r="M26" s="191">
        <f t="shared" ref="M26" si="11">M25+H26</f>
        <v>0.75486111111111109</v>
      </c>
    </row>
    <row r="27" spans="1:13" ht="67.900000000000006" customHeight="1" x14ac:dyDescent="0.25">
      <c r="A27" s="154">
        <v>15</v>
      </c>
      <c r="B27" s="157" t="s">
        <v>42</v>
      </c>
      <c r="C27" s="21" t="s">
        <v>57</v>
      </c>
      <c r="D27" s="162" t="s">
        <v>30</v>
      </c>
      <c r="E27" s="165" t="s">
        <v>60</v>
      </c>
      <c r="F27" s="170">
        <v>0.4</v>
      </c>
      <c r="G27" s="173">
        <f t="shared" si="6"/>
        <v>15.099999999999998</v>
      </c>
      <c r="H27" s="177">
        <v>6.9444444444444447E-4</v>
      </c>
      <c r="I27" s="181">
        <f t="shared" si="7"/>
        <v>1.6666666666666663E-2</v>
      </c>
      <c r="J27" s="190">
        <f>J26+H27</f>
        <v>0.19999999999999998</v>
      </c>
      <c r="K27" s="186">
        <f>K26+H27</f>
        <v>0.24236111111111105</v>
      </c>
      <c r="L27" s="186">
        <f>L26+H27</f>
        <v>0.44652777777777775</v>
      </c>
      <c r="M27" s="191">
        <f>M26+H27</f>
        <v>0.75555555555555554</v>
      </c>
    </row>
    <row r="28" spans="1:13" ht="67.900000000000006" customHeight="1" x14ac:dyDescent="0.25">
      <c r="A28" s="154">
        <v>16</v>
      </c>
      <c r="B28" s="157" t="s">
        <v>39</v>
      </c>
      <c r="C28" s="21" t="s">
        <v>98</v>
      </c>
      <c r="D28" s="162" t="s">
        <v>64</v>
      </c>
      <c r="E28" s="165" t="s">
        <v>61</v>
      </c>
      <c r="F28" s="170">
        <v>0.9</v>
      </c>
      <c r="G28" s="173">
        <f t="shared" si="6"/>
        <v>15.999999999999998</v>
      </c>
      <c r="H28" s="177">
        <v>1.3888888888888889E-3</v>
      </c>
      <c r="I28" s="181">
        <f t="shared" si="7"/>
        <v>1.805555555555555E-2</v>
      </c>
      <c r="J28" s="190">
        <f>J27+H28</f>
        <v>0.20138888888888887</v>
      </c>
      <c r="K28" s="186">
        <f>K27+H28</f>
        <v>0.24374999999999994</v>
      </c>
      <c r="L28" s="186">
        <f>L27+H28</f>
        <v>0.44791666666666663</v>
      </c>
      <c r="M28" s="191">
        <f>M27+H28</f>
        <v>0.75694444444444442</v>
      </c>
    </row>
    <row r="29" spans="1:13" ht="67.900000000000006" customHeight="1" x14ac:dyDescent="0.25">
      <c r="A29" s="154">
        <v>17</v>
      </c>
      <c r="B29" s="157" t="s">
        <v>42</v>
      </c>
      <c r="C29" s="21" t="s">
        <v>99</v>
      </c>
      <c r="D29" s="162" t="s">
        <v>100</v>
      </c>
      <c r="E29" s="165" t="s">
        <v>61</v>
      </c>
      <c r="F29" s="170">
        <v>0.9</v>
      </c>
      <c r="G29" s="173">
        <f t="shared" si="6"/>
        <v>16.899999999999999</v>
      </c>
      <c r="H29" s="177">
        <v>1.3888888888888889E-3</v>
      </c>
      <c r="I29" s="181">
        <f t="shared" si="7"/>
        <v>1.9444444444444438E-2</v>
      </c>
      <c r="J29" s="190">
        <f>J28+H29</f>
        <v>0.20277777777777775</v>
      </c>
      <c r="K29" s="186">
        <f>K28+H29</f>
        <v>0.24513888888888882</v>
      </c>
      <c r="L29" s="186">
        <f>L28+H29</f>
        <v>0.44930555555555551</v>
      </c>
      <c r="M29" s="191">
        <f>M28+H29</f>
        <v>0.7583333333333333</v>
      </c>
    </row>
    <row r="30" spans="1:13" ht="67.900000000000006" customHeight="1" x14ac:dyDescent="0.25">
      <c r="A30" s="154">
        <v>18</v>
      </c>
      <c r="B30" s="157" t="s">
        <v>39</v>
      </c>
      <c r="C30" s="21" t="s">
        <v>98</v>
      </c>
      <c r="D30" s="162" t="s">
        <v>64</v>
      </c>
      <c r="E30" s="165" t="s">
        <v>61</v>
      </c>
      <c r="F30" s="170">
        <v>0.9</v>
      </c>
      <c r="G30" s="173">
        <f t="shared" si="6"/>
        <v>17.799999999999997</v>
      </c>
      <c r="H30" s="177">
        <v>1.3888888888888889E-3</v>
      </c>
      <c r="I30" s="181">
        <f t="shared" si="7"/>
        <v>2.0833333333333325E-2</v>
      </c>
      <c r="J30" s="190">
        <f>J29+H30</f>
        <v>0.20416666666666664</v>
      </c>
      <c r="K30" s="186">
        <f>K29+H30</f>
        <v>0.24652777777777771</v>
      </c>
      <c r="L30" s="186">
        <f>L29+H30</f>
        <v>0.4506944444444444</v>
      </c>
      <c r="M30" s="191">
        <f>M29+H30</f>
        <v>0.75972222222222219</v>
      </c>
    </row>
    <row r="31" spans="1:13" ht="67.900000000000006" customHeight="1" x14ac:dyDescent="0.25">
      <c r="A31" s="154">
        <v>19</v>
      </c>
      <c r="B31" s="157" t="s">
        <v>39</v>
      </c>
      <c r="C31" s="21" t="s">
        <v>40</v>
      </c>
      <c r="D31" s="162" t="s">
        <v>102</v>
      </c>
      <c r="E31" s="165" t="s">
        <v>61</v>
      </c>
      <c r="F31" s="170">
        <v>1</v>
      </c>
      <c r="G31" s="173">
        <f t="shared" si="6"/>
        <v>18.799999999999997</v>
      </c>
      <c r="H31" s="177">
        <v>1.3888888888888889E-3</v>
      </c>
      <c r="I31" s="181">
        <f t="shared" si="7"/>
        <v>2.2222222222222213E-2</v>
      </c>
      <c r="J31" s="190">
        <f t="shared" ref="J31:J33" si="12">J30+H31</f>
        <v>0.20555555555555552</v>
      </c>
      <c r="K31" s="186">
        <f t="shared" ref="K31:K33" si="13">K30+H31</f>
        <v>0.24791666666666659</v>
      </c>
      <c r="L31" s="186">
        <f t="shared" ref="L31:L33" si="14">L30+H31</f>
        <v>0.45208333333333328</v>
      </c>
      <c r="M31" s="191">
        <f t="shared" ref="M31:M33" si="15">M30+H31</f>
        <v>0.76111111111111107</v>
      </c>
    </row>
    <row r="32" spans="1:13" ht="67.900000000000006" customHeight="1" x14ac:dyDescent="0.25">
      <c r="A32" s="154">
        <v>20</v>
      </c>
      <c r="B32" s="157" t="s">
        <v>27</v>
      </c>
      <c r="C32" s="21" t="s">
        <v>37</v>
      </c>
      <c r="D32" s="162" t="s">
        <v>22</v>
      </c>
      <c r="E32" s="165" t="s">
        <v>61</v>
      </c>
      <c r="F32" s="170">
        <v>1.6</v>
      </c>
      <c r="G32" s="173">
        <f t="shared" si="6"/>
        <v>20.399999999999999</v>
      </c>
      <c r="H32" s="178">
        <v>1.3888888888888889E-3</v>
      </c>
      <c r="I32" s="181">
        <f t="shared" si="7"/>
        <v>2.36111111111111E-2</v>
      </c>
      <c r="J32" s="190">
        <f t="shared" si="12"/>
        <v>0.2069444444444444</v>
      </c>
      <c r="K32" s="186">
        <f t="shared" si="13"/>
        <v>0.24930555555555547</v>
      </c>
      <c r="L32" s="186">
        <f t="shared" si="14"/>
        <v>0.45347222222222217</v>
      </c>
      <c r="M32" s="191">
        <f t="shared" si="15"/>
        <v>0.76249999999999996</v>
      </c>
    </row>
    <row r="33" spans="1:23" ht="67.900000000000006" customHeight="1" x14ac:dyDescent="0.25">
      <c r="A33" s="154">
        <v>21</v>
      </c>
      <c r="B33" s="157" t="s">
        <v>25</v>
      </c>
      <c r="C33" s="21" t="s">
        <v>35</v>
      </c>
      <c r="D33" s="162" t="s">
        <v>41</v>
      </c>
      <c r="E33" s="165" t="s">
        <v>61</v>
      </c>
      <c r="F33" s="170">
        <v>0.5</v>
      </c>
      <c r="G33" s="173">
        <f t="shared" si="6"/>
        <v>20.9</v>
      </c>
      <c r="H33" s="178">
        <v>6.9444444444444447E-4</v>
      </c>
      <c r="I33" s="181">
        <f t="shared" si="7"/>
        <v>2.4305555555555546E-2</v>
      </c>
      <c r="J33" s="190">
        <f t="shared" si="12"/>
        <v>0.20763888888888885</v>
      </c>
      <c r="K33" s="186">
        <f t="shared" si="13"/>
        <v>0.24999999999999992</v>
      </c>
      <c r="L33" s="186">
        <f t="shared" si="14"/>
        <v>0.45416666666666661</v>
      </c>
      <c r="M33" s="191">
        <f t="shared" si="15"/>
        <v>0.7631944444444444</v>
      </c>
    </row>
    <row r="34" spans="1:23" ht="67.900000000000006" customHeight="1" x14ac:dyDescent="0.25">
      <c r="A34" s="154">
        <v>22</v>
      </c>
      <c r="B34" s="157" t="s">
        <v>25</v>
      </c>
      <c r="C34" s="21" t="s">
        <v>33</v>
      </c>
      <c r="D34" s="162" t="s">
        <v>45</v>
      </c>
      <c r="E34" s="165" t="s">
        <v>61</v>
      </c>
      <c r="F34" s="170">
        <v>0.4</v>
      </c>
      <c r="G34" s="173">
        <f t="shared" si="6"/>
        <v>21.299999999999997</v>
      </c>
      <c r="H34" s="178">
        <v>6.9444444444444447E-4</v>
      </c>
      <c r="I34" s="181">
        <f t="shared" si="7"/>
        <v>2.4999999999999991E-2</v>
      </c>
      <c r="J34" s="190">
        <f>J33+H34</f>
        <v>0.20833333333333329</v>
      </c>
      <c r="K34" s="186">
        <f>K33+H34</f>
        <v>0.25069444444444439</v>
      </c>
      <c r="L34" s="186">
        <f>L33+H34</f>
        <v>0.45486111111111105</v>
      </c>
      <c r="M34" s="191">
        <f>M33+H34</f>
        <v>0.76388888888888884</v>
      </c>
    </row>
    <row r="35" spans="1:23" ht="67.900000000000006" customHeight="1" x14ac:dyDescent="0.25">
      <c r="A35" s="154">
        <v>23</v>
      </c>
      <c r="B35" s="157" t="s">
        <v>25</v>
      </c>
      <c r="C35" s="21" t="s">
        <v>97</v>
      </c>
      <c r="D35" s="162" t="s">
        <v>51</v>
      </c>
      <c r="E35" s="165" t="s">
        <v>61</v>
      </c>
      <c r="F35" s="170">
        <v>0.5</v>
      </c>
      <c r="G35" s="173">
        <f t="shared" ref="G35" si="16">G34+F35</f>
        <v>21.799999999999997</v>
      </c>
      <c r="H35" s="177">
        <v>6.9444444444444447E-4</v>
      </c>
      <c r="I35" s="181">
        <f t="shared" ref="I35" si="17">I34+H35</f>
        <v>2.5694444444444436E-2</v>
      </c>
      <c r="J35" s="190">
        <f t="shared" ref="J35" si="18">J34+H35</f>
        <v>0.20902777777777773</v>
      </c>
      <c r="K35" s="186">
        <f t="shared" ref="K35" si="19">K34+H35</f>
        <v>0.25138888888888883</v>
      </c>
      <c r="L35" s="186">
        <f t="shared" ref="L35" si="20">L34+H35</f>
        <v>0.45555555555555549</v>
      </c>
      <c r="M35" s="191">
        <f t="shared" ref="M35:M45" si="21">M34+H35</f>
        <v>0.76458333333333328</v>
      </c>
    </row>
    <row r="36" spans="1:23" ht="67.900000000000006" customHeight="1" x14ac:dyDescent="0.25">
      <c r="A36" s="154">
        <v>24</v>
      </c>
      <c r="B36" s="157" t="s">
        <v>25</v>
      </c>
      <c r="C36" s="21" t="s">
        <v>96</v>
      </c>
      <c r="D36" s="162" t="s">
        <v>52</v>
      </c>
      <c r="E36" s="165" t="s">
        <v>61</v>
      </c>
      <c r="F36" s="170">
        <v>0.8</v>
      </c>
      <c r="G36" s="173">
        <f>G35+F36</f>
        <v>22.599999999999998</v>
      </c>
      <c r="H36" s="177">
        <v>6.9444444444444447E-4</v>
      </c>
      <c r="I36" s="181">
        <f>I35+H36</f>
        <v>2.6388888888888882E-2</v>
      </c>
      <c r="J36" s="190">
        <f>J35+H36</f>
        <v>0.20972222222222217</v>
      </c>
      <c r="K36" s="186">
        <f>K35+H36</f>
        <v>0.25208333333333327</v>
      </c>
      <c r="L36" s="186">
        <f>L35+H36</f>
        <v>0.45624999999999993</v>
      </c>
      <c r="M36" s="191">
        <f t="shared" si="21"/>
        <v>0.76527777777777772</v>
      </c>
    </row>
    <row r="37" spans="1:23" ht="67.900000000000006" customHeight="1" x14ac:dyDescent="0.25">
      <c r="A37" s="154">
        <v>25</v>
      </c>
      <c r="B37" s="157" t="s">
        <v>25</v>
      </c>
      <c r="C37" s="21" t="s">
        <v>95</v>
      </c>
      <c r="D37" s="162" t="s">
        <v>53</v>
      </c>
      <c r="E37" s="165" t="s">
        <v>61</v>
      </c>
      <c r="F37" s="170">
        <v>0.5</v>
      </c>
      <c r="G37" s="173">
        <f t="shared" ref="G37:G45" si="22">G36+F37</f>
        <v>23.099999999999998</v>
      </c>
      <c r="H37" s="177">
        <v>6.9444444444444447E-4</v>
      </c>
      <c r="I37" s="181">
        <f t="shared" ref="I37:I45" si="23">I36+H37</f>
        <v>2.7083333333333327E-2</v>
      </c>
      <c r="J37" s="190">
        <f t="shared" ref="J37:J45" si="24">J36+H37</f>
        <v>0.21041666666666661</v>
      </c>
      <c r="K37" s="186">
        <f t="shared" ref="K37:K45" si="25">K36+H37</f>
        <v>0.25277777777777771</v>
      </c>
      <c r="L37" s="186">
        <f t="shared" ref="L37:L45" si="26">L36+H37</f>
        <v>0.45694444444444438</v>
      </c>
      <c r="M37" s="191">
        <f t="shared" si="21"/>
        <v>0.76597222222222217</v>
      </c>
    </row>
    <row r="38" spans="1:23" ht="67.900000000000006" customHeight="1" x14ac:dyDescent="0.25">
      <c r="A38" s="154">
        <v>26</v>
      </c>
      <c r="B38" s="157" t="s">
        <v>25</v>
      </c>
      <c r="C38" s="21" t="s">
        <v>94</v>
      </c>
      <c r="D38" s="162" t="s">
        <v>82</v>
      </c>
      <c r="E38" s="165" t="s">
        <v>61</v>
      </c>
      <c r="F38" s="170">
        <v>0.6</v>
      </c>
      <c r="G38" s="173">
        <f t="shared" si="22"/>
        <v>23.7</v>
      </c>
      <c r="H38" s="177">
        <v>6.9444444444444447E-4</v>
      </c>
      <c r="I38" s="181">
        <f t="shared" si="23"/>
        <v>2.7777777777777773E-2</v>
      </c>
      <c r="J38" s="190">
        <f t="shared" si="24"/>
        <v>0.21111111111111105</v>
      </c>
      <c r="K38" s="186">
        <f t="shared" si="25"/>
        <v>0.25347222222222215</v>
      </c>
      <c r="L38" s="186">
        <f t="shared" si="26"/>
        <v>0.45763888888888882</v>
      </c>
      <c r="M38" s="191">
        <f t="shared" si="21"/>
        <v>0.76666666666666661</v>
      </c>
    </row>
    <row r="39" spans="1:23" ht="67.900000000000006" customHeight="1" x14ac:dyDescent="0.25">
      <c r="A39" s="154">
        <v>27</v>
      </c>
      <c r="B39" s="157" t="s">
        <v>27</v>
      </c>
      <c r="C39" s="21" t="s">
        <v>28</v>
      </c>
      <c r="D39" s="162" t="s">
        <v>47</v>
      </c>
      <c r="E39" s="165" t="s">
        <v>61</v>
      </c>
      <c r="F39" s="170">
        <v>0.9</v>
      </c>
      <c r="G39" s="173">
        <f t="shared" si="22"/>
        <v>24.599999999999998</v>
      </c>
      <c r="H39" s="177">
        <v>1.3888888888888889E-3</v>
      </c>
      <c r="I39" s="181">
        <f t="shared" si="23"/>
        <v>2.916666666666666E-2</v>
      </c>
      <c r="J39" s="190">
        <f t="shared" si="24"/>
        <v>0.21249999999999994</v>
      </c>
      <c r="K39" s="186">
        <f t="shared" si="25"/>
        <v>0.25486111111111104</v>
      </c>
      <c r="L39" s="186">
        <f t="shared" si="26"/>
        <v>0.4590277777777777</v>
      </c>
      <c r="M39" s="191">
        <f t="shared" si="21"/>
        <v>0.76805555555555549</v>
      </c>
    </row>
    <row r="40" spans="1:23" ht="67.900000000000006" customHeight="1" x14ac:dyDescent="0.25">
      <c r="A40" s="154">
        <v>28</v>
      </c>
      <c r="B40" s="157" t="s">
        <v>25</v>
      </c>
      <c r="C40" s="21" t="s">
        <v>93</v>
      </c>
      <c r="D40" s="162" t="s">
        <v>54</v>
      </c>
      <c r="E40" s="165" t="s">
        <v>61</v>
      </c>
      <c r="F40" s="170">
        <v>0.8</v>
      </c>
      <c r="G40" s="173">
        <f t="shared" si="22"/>
        <v>25.4</v>
      </c>
      <c r="H40" s="177">
        <v>6.9444444444444447E-4</v>
      </c>
      <c r="I40" s="181">
        <f t="shared" si="23"/>
        <v>2.9861111111111106E-2</v>
      </c>
      <c r="J40" s="190">
        <f t="shared" si="24"/>
        <v>0.21319444444444438</v>
      </c>
      <c r="K40" s="186">
        <f t="shared" si="25"/>
        <v>0.25555555555555548</v>
      </c>
      <c r="L40" s="186">
        <f t="shared" si="26"/>
        <v>0.45972222222222214</v>
      </c>
      <c r="M40" s="191">
        <f t="shared" si="21"/>
        <v>0.76874999999999993</v>
      </c>
    </row>
    <row r="41" spans="1:23" ht="67.900000000000006" customHeight="1" x14ac:dyDescent="0.25">
      <c r="A41" s="154">
        <v>29</v>
      </c>
      <c r="B41" s="157" t="s">
        <v>23</v>
      </c>
      <c r="C41" s="21" t="s">
        <v>24</v>
      </c>
      <c r="D41" s="162" t="s">
        <v>103</v>
      </c>
      <c r="E41" s="165" t="s">
        <v>61</v>
      </c>
      <c r="F41" s="170">
        <v>2.1</v>
      </c>
      <c r="G41" s="173">
        <f t="shared" si="22"/>
        <v>27.5</v>
      </c>
      <c r="H41" s="177">
        <v>2.0833333333333333E-3</v>
      </c>
      <c r="I41" s="181">
        <f t="shared" si="23"/>
        <v>3.1944444444444442E-2</v>
      </c>
      <c r="J41" s="190">
        <f t="shared" si="24"/>
        <v>0.21527777777777771</v>
      </c>
      <c r="K41" s="186">
        <f t="shared" si="25"/>
        <v>0.25763888888888881</v>
      </c>
      <c r="L41" s="186">
        <f t="shared" si="26"/>
        <v>0.46180555555555547</v>
      </c>
      <c r="M41" s="191">
        <f t="shared" si="21"/>
        <v>0.77083333333333326</v>
      </c>
    </row>
    <row r="42" spans="1:23" ht="67.900000000000006" customHeight="1" x14ac:dyDescent="0.25">
      <c r="A42" s="154">
        <v>30</v>
      </c>
      <c r="B42" s="157" t="s">
        <v>18</v>
      </c>
      <c r="C42" s="21" t="s">
        <v>92</v>
      </c>
      <c r="D42" s="162" t="s">
        <v>32</v>
      </c>
      <c r="E42" s="165" t="s">
        <v>61</v>
      </c>
      <c r="F42" s="170">
        <v>0.8</v>
      </c>
      <c r="G42" s="173">
        <f t="shared" si="22"/>
        <v>28.3</v>
      </c>
      <c r="H42" s="177">
        <v>6.9444444444444447E-4</v>
      </c>
      <c r="I42" s="181">
        <f t="shared" si="23"/>
        <v>3.2638888888888884E-2</v>
      </c>
      <c r="J42" s="190">
        <f t="shared" si="24"/>
        <v>0.21597222222222215</v>
      </c>
      <c r="K42" s="186">
        <f t="shared" si="25"/>
        <v>0.25833333333333325</v>
      </c>
      <c r="L42" s="186">
        <f t="shared" si="26"/>
        <v>0.46249999999999991</v>
      </c>
      <c r="M42" s="191">
        <f t="shared" si="21"/>
        <v>0.7715277777777777</v>
      </c>
    </row>
    <row r="43" spans="1:23" ht="67.900000000000006" customHeight="1" x14ac:dyDescent="0.25">
      <c r="A43" s="154">
        <v>31</v>
      </c>
      <c r="B43" s="157" t="s">
        <v>18</v>
      </c>
      <c r="C43" s="21" t="s">
        <v>19</v>
      </c>
      <c r="D43" s="162" t="s">
        <v>34</v>
      </c>
      <c r="E43" s="165" t="s">
        <v>61</v>
      </c>
      <c r="F43" s="170">
        <v>0.8</v>
      </c>
      <c r="G43" s="173">
        <f t="shared" si="22"/>
        <v>29.1</v>
      </c>
      <c r="H43" s="177">
        <v>6.9444444444444447E-4</v>
      </c>
      <c r="I43" s="181">
        <f t="shared" si="23"/>
        <v>3.3333333333333326E-2</v>
      </c>
      <c r="J43" s="190">
        <f t="shared" si="24"/>
        <v>0.21666666666666659</v>
      </c>
      <c r="K43" s="186">
        <f t="shared" si="25"/>
        <v>0.25902777777777769</v>
      </c>
      <c r="L43" s="186">
        <f t="shared" si="26"/>
        <v>0.46319444444444435</v>
      </c>
      <c r="M43" s="191">
        <f t="shared" si="21"/>
        <v>0.77222222222222214</v>
      </c>
    </row>
    <row r="44" spans="1:23" ht="67.150000000000006" customHeight="1" x14ac:dyDescent="0.25">
      <c r="A44" s="154">
        <v>32</v>
      </c>
      <c r="B44" s="157" t="s">
        <v>15</v>
      </c>
      <c r="C44" s="21" t="s">
        <v>67</v>
      </c>
      <c r="D44" s="162" t="s">
        <v>17</v>
      </c>
      <c r="E44" s="165" t="s">
        <v>60</v>
      </c>
      <c r="F44" s="170">
        <v>2.1</v>
      </c>
      <c r="G44" s="173">
        <f t="shared" si="22"/>
        <v>31.200000000000003</v>
      </c>
      <c r="H44" s="178">
        <v>2.7777777777777779E-3</v>
      </c>
      <c r="I44" s="181">
        <f t="shared" si="23"/>
        <v>3.6111111111111101E-2</v>
      </c>
      <c r="J44" s="190">
        <f t="shared" si="24"/>
        <v>0.21944444444444436</v>
      </c>
      <c r="K44" s="186">
        <f t="shared" si="25"/>
        <v>0.26180555555555546</v>
      </c>
      <c r="L44" s="186">
        <f t="shared" si="26"/>
        <v>0.46597222222222212</v>
      </c>
      <c r="M44" s="191">
        <f t="shared" si="21"/>
        <v>0.77499999999999991</v>
      </c>
    </row>
    <row r="45" spans="1:23" ht="91.15" customHeight="1" thickBot="1" x14ac:dyDescent="0.3">
      <c r="A45" s="155">
        <v>33</v>
      </c>
      <c r="B45" s="158" t="s">
        <v>15</v>
      </c>
      <c r="C45" s="160" t="s">
        <v>101</v>
      </c>
      <c r="D45" s="163" t="s">
        <v>16</v>
      </c>
      <c r="E45" s="166" t="s">
        <v>60</v>
      </c>
      <c r="F45" s="171">
        <v>0.8</v>
      </c>
      <c r="G45" s="174">
        <f t="shared" si="22"/>
        <v>32</v>
      </c>
      <c r="H45" s="179">
        <v>1.3888888888888889E-3</v>
      </c>
      <c r="I45" s="182">
        <f t="shared" si="23"/>
        <v>3.7499999999999992E-2</v>
      </c>
      <c r="J45" s="196">
        <f t="shared" si="24"/>
        <v>0.22083333333333324</v>
      </c>
      <c r="K45" s="197">
        <f t="shared" si="25"/>
        <v>0.26319444444444434</v>
      </c>
      <c r="L45" s="197">
        <f t="shared" si="26"/>
        <v>0.46736111111111101</v>
      </c>
      <c r="M45" s="194">
        <f t="shared" si="21"/>
        <v>0.7763888888888888</v>
      </c>
    </row>
    <row r="46" spans="1:23" ht="62.45" customHeight="1" x14ac:dyDescent="0.5">
      <c r="A46" s="151" t="s">
        <v>48</v>
      </c>
      <c r="B46" s="151"/>
      <c r="C46" s="151"/>
      <c r="D46" s="20" t="s">
        <v>62</v>
      </c>
      <c r="E46" s="20"/>
      <c r="F46" s="167"/>
      <c r="G46" s="168"/>
      <c r="H46" s="168"/>
      <c r="I46" s="175"/>
      <c r="J46" s="184"/>
      <c r="L46" s="8"/>
      <c r="M46" s="8"/>
      <c r="N46" s="8"/>
      <c r="O46" s="8"/>
      <c r="P46" s="9"/>
      <c r="Q46" s="9"/>
      <c r="R46" s="9"/>
      <c r="S46" s="9"/>
      <c r="T46" s="9"/>
      <c r="U46" s="9"/>
      <c r="V46" s="9"/>
      <c r="W46" s="9"/>
    </row>
    <row r="47" spans="1:23" ht="82.15" customHeight="1" thickBot="1" x14ac:dyDescent="0.4">
      <c r="A47" s="148"/>
      <c r="B47" s="148" t="s">
        <v>104</v>
      </c>
      <c r="C47" s="148"/>
      <c r="D47" s="149" t="s">
        <v>63</v>
      </c>
      <c r="E47" s="149"/>
      <c r="F47" s="150"/>
      <c r="G47" s="198" t="s">
        <v>59</v>
      </c>
      <c r="H47" s="198"/>
      <c r="I47" s="198"/>
      <c r="J47" s="198"/>
      <c r="K47" s="198"/>
      <c r="L47" s="198"/>
      <c r="M47" s="198"/>
      <c r="N47" s="10"/>
      <c r="O47" s="11"/>
      <c r="P47" s="11"/>
      <c r="Q47" s="11"/>
      <c r="R47" s="12"/>
      <c r="S47" s="12"/>
      <c r="T47" s="12"/>
      <c r="U47" s="12"/>
      <c r="V47" s="12"/>
      <c r="W47" s="13"/>
    </row>
    <row r="48" spans="1:23" ht="81.599999999999994" customHeight="1" x14ac:dyDescent="0.45">
      <c r="A48" s="145"/>
      <c r="B48" s="146"/>
      <c r="C48" s="146"/>
      <c r="D48" s="146"/>
      <c r="E48" s="147"/>
      <c r="F48" s="195"/>
      <c r="G48" s="146"/>
      <c r="H48" s="146"/>
      <c r="I48" s="146"/>
      <c r="J48" s="146"/>
      <c r="K48" s="146"/>
      <c r="L48" s="147"/>
      <c r="M48" s="146"/>
      <c r="N48" s="14"/>
      <c r="O48" s="14"/>
      <c r="P48" s="14"/>
      <c r="Q48" s="14"/>
      <c r="R48" s="15"/>
      <c r="S48" s="16"/>
      <c r="T48" s="13"/>
      <c r="U48" s="17"/>
      <c r="V48" s="17"/>
      <c r="W48" s="13"/>
    </row>
  </sheetData>
  <mergeCells count="22">
    <mergeCell ref="A8:D8"/>
    <mergeCell ref="E9:M9"/>
    <mergeCell ref="A1:D5"/>
    <mergeCell ref="E1:H5"/>
    <mergeCell ref="I1:K5"/>
    <mergeCell ref="L1:M6"/>
    <mergeCell ref="E6:H6"/>
    <mergeCell ref="I6:K6"/>
    <mergeCell ref="G47:M47"/>
    <mergeCell ref="F10:G12"/>
    <mergeCell ref="H10:I12"/>
    <mergeCell ref="J10:M10"/>
    <mergeCell ref="A6:D6"/>
    <mergeCell ref="A9:D9"/>
    <mergeCell ref="E7:M7"/>
    <mergeCell ref="E8:M8"/>
    <mergeCell ref="A7:D7"/>
    <mergeCell ref="A10:A12"/>
    <mergeCell ref="B10:B12"/>
    <mergeCell ref="C10:C12"/>
    <mergeCell ref="D10:D12"/>
    <mergeCell ref="E10:E12"/>
  </mergeCells>
  <pageMargins left="0.11811023622047245" right="0.19685039370078741" top="0.15748031496062992" bottom="0.15748031496062992" header="0.31496062992125984" footer="0.31496062992125984"/>
  <pageSetup paperSize="9" scale="25" fitToWidth="0" orientation="portrait" r:id="rId1"/>
  <rowBreaks count="2" manualBreakCount="2">
    <brk id="47" max="16" man="1"/>
    <brk id="48" max="4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view="pageBreakPreview" topLeftCell="B1" zoomScale="60" zoomScaleNormal="40" workbookViewId="0">
      <selection activeCell="F1" sqref="F1"/>
    </sheetView>
  </sheetViews>
  <sheetFormatPr defaultRowHeight="15" x14ac:dyDescent="0.25"/>
  <cols>
    <col min="1" max="1" width="7.7109375" customWidth="1"/>
    <col min="2" max="2" width="32.7109375" customWidth="1"/>
    <col min="3" max="3" width="84.28515625" customWidth="1"/>
    <col min="4" max="4" width="13.42578125" customWidth="1"/>
    <col min="5" max="5" width="27.28515625" customWidth="1"/>
    <col min="6" max="9" width="14.28515625" customWidth="1"/>
    <col min="10" max="13" width="25.7109375" customWidth="1"/>
    <col min="14" max="14" width="24" customWidth="1"/>
    <col min="16" max="16" width="7.7109375" customWidth="1"/>
    <col min="17" max="17" width="32.7109375" customWidth="1"/>
    <col min="18" max="18" width="84.28515625" customWidth="1"/>
    <col min="19" max="19" width="13.42578125" customWidth="1"/>
    <col min="20" max="20" width="27.28515625" customWidth="1"/>
    <col min="21" max="24" width="14.28515625" customWidth="1"/>
    <col min="25" max="28" width="21.7109375" customWidth="1"/>
    <col min="29" max="29" width="26.7109375" customWidth="1"/>
    <col min="30" max="32" width="24" customWidth="1"/>
    <col min="33" max="33" width="11.85546875" customWidth="1"/>
    <col min="34" max="38" width="24" customWidth="1"/>
  </cols>
  <sheetData>
    <row r="1" spans="1:32" ht="37.15" customHeight="1" x14ac:dyDescent="0.25">
      <c r="A1" s="1"/>
      <c r="B1" s="2"/>
      <c r="C1" s="2"/>
      <c r="D1" s="3"/>
      <c r="E1" s="2"/>
      <c r="F1" s="2"/>
      <c r="G1" s="2"/>
      <c r="H1" s="2"/>
      <c r="I1" s="3"/>
      <c r="J1" s="2"/>
      <c r="K1" s="2"/>
      <c r="L1" s="258" t="s">
        <v>0</v>
      </c>
      <c r="M1" s="261"/>
      <c r="N1" s="262"/>
      <c r="P1" s="1"/>
      <c r="Q1" s="2"/>
      <c r="R1" s="2"/>
      <c r="S1" s="3"/>
      <c r="T1" s="2"/>
      <c r="U1" s="2"/>
      <c r="V1" s="2"/>
      <c r="W1" s="2"/>
      <c r="X1" s="2"/>
      <c r="Y1" s="3"/>
      <c r="Z1" s="2"/>
      <c r="AA1" s="2"/>
      <c r="AB1" s="2"/>
      <c r="AC1" s="25"/>
      <c r="AF1" s="26"/>
    </row>
    <row r="2" spans="1:32" ht="37.15" customHeight="1" x14ac:dyDescent="0.7">
      <c r="A2" s="27"/>
      <c r="B2" s="23" t="s">
        <v>70</v>
      </c>
      <c r="C2" s="23"/>
      <c r="D2" s="4"/>
      <c r="I2" s="4"/>
      <c r="L2" s="259"/>
      <c r="M2" s="263"/>
      <c r="N2" s="264"/>
      <c r="P2" s="27" t="s">
        <v>73</v>
      </c>
      <c r="Q2" s="23" t="s">
        <v>70</v>
      </c>
      <c r="R2" s="23"/>
      <c r="S2" s="4"/>
      <c r="Y2" s="4"/>
      <c r="AC2" s="28"/>
      <c r="AF2" s="26"/>
    </row>
    <row r="3" spans="1:32" ht="37.15" customHeight="1" x14ac:dyDescent="0.7">
      <c r="A3" s="27"/>
      <c r="B3" s="23" t="s">
        <v>71</v>
      </c>
      <c r="C3" s="22"/>
      <c r="D3" s="4"/>
      <c r="I3" s="4"/>
      <c r="L3" s="259"/>
      <c r="M3" s="263"/>
      <c r="N3" s="264"/>
      <c r="P3" s="27" t="s">
        <v>74</v>
      </c>
      <c r="Q3" s="22" t="s">
        <v>71</v>
      </c>
      <c r="R3" s="22"/>
      <c r="S3" s="4"/>
      <c r="Y3" s="4"/>
      <c r="AC3" s="28"/>
      <c r="AF3" s="26"/>
    </row>
    <row r="4" spans="1:32" ht="37.15" customHeight="1" x14ac:dyDescent="0.7">
      <c r="A4" s="5"/>
      <c r="B4" s="23" t="s">
        <v>72</v>
      </c>
      <c r="C4" s="24"/>
      <c r="D4" s="4"/>
      <c r="I4" s="4"/>
      <c r="L4" s="259"/>
      <c r="M4" s="263"/>
      <c r="N4" s="264"/>
      <c r="P4" s="5"/>
      <c r="Q4" s="29" t="s">
        <v>72</v>
      </c>
      <c r="R4" s="24"/>
      <c r="S4" s="4"/>
      <c r="Y4" s="4"/>
      <c r="AC4" s="28"/>
      <c r="AF4" s="26"/>
    </row>
    <row r="5" spans="1:32" ht="37.15" customHeight="1" x14ac:dyDescent="0.25">
      <c r="A5" s="5"/>
      <c r="B5" s="6"/>
      <c r="C5" s="6"/>
      <c r="D5" s="4"/>
      <c r="I5" s="4"/>
      <c r="L5" s="259"/>
      <c r="M5" s="263"/>
      <c r="N5" s="264"/>
      <c r="P5" s="5"/>
      <c r="Q5" s="6"/>
      <c r="R5" s="6"/>
      <c r="S5" s="4"/>
      <c r="Y5" s="4"/>
      <c r="AC5" s="28"/>
      <c r="AF5" s="26"/>
    </row>
    <row r="6" spans="1:32" ht="37.15" customHeight="1" x14ac:dyDescent="0.25">
      <c r="A6" s="267" t="s">
        <v>1</v>
      </c>
      <c r="B6" s="268"/>
      <c r="C6" s="269"/>
      <c r="D6" s="30"/>
      <c r="E6" s="31"/>
      <c r="F6" s="32" t="s">
        <v>75</v>
      </c>
      <c r="G6" s="32"/>
      <c r="I6" s="33"/>
      <c r="J6" s="34" t="s">
        <v>2</v>
      </c>
      <c r="K6" s="31"/>
      <c r="L6" s="260"/>
      <c r="M6" s="265"/>
      <c r="N6" s="266"/>
      <c r="P6" s="267" t="s">
        <v>1</v>
      </c>
      <c r="Q6" s="268"/>
      <c r="R6" s="269"/>
      <c r="S6" s="30"/>
      <c r="T6" s="31"/>
      <c r="U6" s="32" t="s">
        <v>75</v>
      </c>
      <c r="V6" s="32"/>
      <c r="W6" s="32"/>
      <c r="X6" s="35"/>
      <c r="Y6" s="33"/>
      <c r="Z6" s="34"/>
      <c r="AA6" s="34" t="s">
        <v>2</v>
      </c>
      <c r="AB6" s="31"/>
      <c r="AC6" s="36"/>
      <c r="AF6" s="26"/>
    </row>
    <row r="7" spans="1:32" ht="42" customHeight="1" x14ac:dyDescent="0.25">
      <c r="A7" s="232" t="s">
        <v>3</v>
      </c>
      <c r="B7" s="233"/>
      <c r="C7" s="233"/>
      <c r="D7" s="270"/>
      <c r="E7" s="271" t="s">
        <v>4</v>
      </c>
      <c r="F7" s="272"/>
      <c r="G7" s="272"/>
      <c r="H7" s="272"/>
      <c r="I7" s="272"/>
      <c r="J7" s="272"/>
      <c r="K7" s="272"/>
      <c r="L7" s="272"/>
      <c r="M7" s="272"/>
      <c r="N7" s="273"/>
      <c r="P7" s="232" t="s">
        <v>3</v>
      </c>
      <c r="Q7" s="233"/>
      <c r="R7" s="233"/>
      <c r="S7" s="224" t="s">
        <v>4</v>
      </c>
      <c r="T7" s="225"/>
      <c r="U7" s="225"/>
      <c r="V7" s="225"/>
      <c r="W7" s="225"/>
      <c r="X7" s="225"/>
      <c r="Y7" s="225"/>
      <c r="Z7" s="225"/>
      <c r="AA7" s="225"/>
      <c r="AB7" s="225"/>
      <c r="AC7" s="37"/>
      <c r="AD7" s="38"/>
      <c r="AE7" s="38"/>
      <c r="AF7" s="38"/>
    </row>
    <row r="8" spans="1:32" ht="40.9" customHeight="1" x14ac:dyDescent="0.25">
      <c r="A8" s="226" t="s">
        <v>5</v>
      </c>
      <c r="B8" s="227"/>
      <c r="C8" s="227"/>
      <c r="D8" s="228"/>
      <c r="E8" s="229" t="s">
        <v>76</v>
      </c>
      <c r="F8" s="230"/>
      <c r="G8" s="230"/>
      <c r="H8" s="230"/>
      <c r="I8" s="230"/>
      <c r="J8" s="230"/>
      <c r="K8" s="230"/>
      <c r="L8" s="230"/>
      <c r="M8" s="230"/>
      <c r="N8" s="231"/>
      <c r="P8" s="232" t="s">
        <v>5</v>
      </c>
      <c r="Q8" s="233"/>
      <c r="R8" s="233"/>
      <c r="S8" s="229" t="s">
        <v>76</v>
      </c>
      <c r="T8" s="230"/>
      <c r="U8" s="230"/>
      <c r="V8" s="230"/>
      <c r="W8" s="230"/>
      <c r="X8" s="230"/>
      <c r="Y8" s="230"/>
      <c r="Z8" s="230"/>
      <c r="AA8" s="230"/>
      <c r="AB8" s="231"/>
      <c r="AC8" s="39"/>
    </row>
    <row r="9" spans="1:32" ht="29.25" thickBot="1" x14ac:dyDescent="0.3">
      <c r="E9" s="234"/>
      <c r="F9" s="235"/>
      <c r="G9" s="235"/>
      <c r="H9" s="235"/>
      <c r="I9" s="235"/>
      <c r="J9" s="235"/>
      <c r="K9" s="235"/>
      <c r="L9" s="235"/>
      <c r="M9" s="235"/>
      <c r="N9" s="236"/>
      <c r="P9" s="237" t="s">
        <v>6</v>
      </c>
      <c r="Q9" s="40"/>
      <c r="S9" s="240"/>
      <c r="T9" s="241"/>
      <c r="U9" s="241"/>
      <c r="V9" s="241"/>
      <c r="W9" s="241"/>
      <c r="X9" s="241"/>
      <c r="Y9" s="241"/>
      <c r="Z9" s="241"/>
      <c r="AA9" s="241"/>
      <c r="AB9" s="241"/>
      <c r="AC9" s="242"/>
      <c r="AD9" s="41"/>
      <c r="AE9" s="41"/>
      <c r="AF9" s="41"/>
    </row>
    <row r="10" spans="1:32" ht="57.6" customHeight="1" thickBot="1" x14ac:dyDescent="0.3">
      <c r="A10" s="243" t="s">
        <v>6</v>
      </c>
      <c r="B10" s="221" t="s">
        <v>7</v>
      </c>
      <c r="C10" s="221" t="s">
        <v>8</v>
      </c>
      <c r="D10" s="246" t="s">
        <v>9</v>
      </c>
      <c r="E10" s="249" t="s">
        <v>10</v>
      </c>
      <c r="F10" s="251" t="s">
        <v>13</v>
      </c>
      <c r="G10" s="252"/>
      <c r="H10" s="252"/>
      <c r="I10" s="252"/>
      <c r="J10" s="252"/>
      <c r="K10" s="252"/>
      <c r="L10" s="252"/>
      <c r="M10" s="252"/>
      <c r="N10" s="253"/>
      <c r="P10" s="238"/>
      <c r="Q10" s="221" t="s">
        <v>7</v>
      </c>
      <c r="R10" s="221" t="s">
        <v>8</v>
      </c>
      <c r="S10" s="221" t="s">
        <v>9</v>
      </c>
      <c r="T10" s="249" t="s">
        <v>10</v>
      </c>
      <c r="U10" s="254" t="s">
        <v>13</v>
      </c>
      <c r="V10" s="246"/>
      <c r="W10" s="246"/>
      <c r="X10" s="246"/>
      <c r="Y10" s="246"/>
      <c r="Z10" s="246"/>
      <c r="AA10" s="246"/>
      <c r="AB10" s="255"/>
      <c r="AC10" s="42"/>
      <c r="AD10" s="43"/>
      <c r="AE10" s="44"/>
    </row>
    <row r="11" spans="1:32" ht="54.6" customHeight="1" x14ac:dyDescent="0.25">
      <c r="A11" s="244"/>
      <c r="B11" s="222"/>
      <c r="C11" s="222"/>
      <c r="D11" s="247"/>
      <c r="E11" s="250"/>
      <c r="F11" s="217" t="s">
        <v>11</v>
      </c>
      <c r="G11" s="256" t="s">
        <v>12</v>
      </c>
      <c r="H11" s="217" t="s">
        <v>49</v>
      </c>
      <c r="I11" s="217" t="s">
        <v>50</v>
      </c>
      <c r="J11" s="45">
        <v>1</v>
      </c>
      <c r="K11" s="45">
        <v>2</v>
      </c>
      <c r="L11" s="45">
        <v>3</v>
      </c>
      <c r="M11" s="46">
        <v>4</v>
      </c>
      <c r="N11" s="1"/>
      <c r="P11" s="238"/>
      <c r="Q11" s="222"/>
      <c r="R11" s="222"/>
      <c r="S11" s="222"/>
      <c r="T11" s="250"/>
      <c r="U11" s="217" t="s">
        <v>11</v>
      </c>
      <c r="V11" s="219" t="s">
        <v>12</v>
      </c>
      <c r="W11" s="217" t="s">
        <v>49</v>
      </c>
      <c r="X11" s="219" t="s">
        <v>50</v>
      </c>
      <c r="Y11" s="45">
        <v>5</v>
      </c>
      <c r="Z11" s="45">
        <v>6</v>
      </c>
      <c r="AA11" s="45">
        <v>7</v>
      </c>
      <c r="AB11" s="47">
        <v>8</v>
      </c>
    </row>
    <row r="12" spans="1:32" ht="54.6" customHeight="1" thickBot="1" x14ac:dyDescent="0.3">
      <c r="A12" s="245"/>
      <c r="B12" s="223"/>
      <c r="C12" s="223"/>
      <c r="D12" s="248"/>
      <c r="E12" s="220"/>
      <c r="F12" s="218"/>
      <c r="G12" s="257"/>
      <c r="H12" s="218"/>
      <c r="I12" s="218"/>
      <c r="J12" s="48" t="s">
        <v>77</v>
      </c>
      <c r="K12" s="48" t="s">
        <v>77</v>
      </c>
      <c r="L12" s="48" t="s">
        <v>77</v>
      </c>
      <c r="M12" s="49" t="s">
        <v>77</v>
      </c>
      <c r="N12" s="7"/>
      <c r="P12" s="239"/>
      <c r="Q12" s="223"/>
      <c r="R12" s="223"/>
      <c r="S12" s="223"/>
      <c r="T12" s="220"/>
      <c r="U12" s="218"/>
      <c r="V12" s="220"/>
      <c r="W12" s="218"/>
      <c r="X12" s="220"/>
      <c r="Y12" s="48" t="s">
        <v>77</v>
      </c>
      <c r="Z12" s="48" t="s">
        <v>77</v>
      </c>
      <c r="AA12" s="48" t="s">
        <v>77</v>
      </c>
      <c r="AB12" s="50" t="s">
        <v>77</v>
      </c>
    </row>
    <row r="13" spans="1:32" ht="45" customHeight="1" x14ac:dyDescent="0.25">
      <c r="A13" s="51">
        <v>1</v>
      </c>
      <c r="B13" s="52" t="s">
        <v>15</v>
      </c>
      <c r="C13" s="53" t="s">
        <v>78</v>
      </c>
      <c r="D13" s="54" t="s">
        <v>16</v>
      </c>
      <c r="E13" s="55" t="s">
        <v>79</v>
      </c>
      <c r="F13" s="56">
        <v>0</v>
      </c>
      <c r="G13" s="56">
        <v>0</v>
      </c>
      <c r="H13" s="57">
        <v>0</v>
      </c>
      <c r="I13" s="58">
        <v>0</v>
      </c>
      <c r="J13" s="59">
        <v>0.28125</v>
      </c>
      <c r="K13" s="60">
        <v>0.39583333333333331</v>
      </c>
      <c r="L13" s="60">
        <v>0.5</v>
      </c>
      <c r="M13" s="61">
        <v>0.59722222222222221</v>
      </c>
      <c r="P13" s="62">
        <v>1</v>
      </c>
      <c r="Q13" s="63" t="s">
        <v>42</v>
      </c>
      <c r="R13" s="64" t="s">
        <v>46</v>
      </c>
      <c r="S13" s="65" t="s">
        <v>47</v>
      </c>
      <c r="T13" s="66" t="s">
        <v>79</v>
      </c>
      <c r="U13" s="67">
        <v>0</v>
      </c>
      <c r="V13" s="68">
        <v>0</v>
      </c>
      <c r="W13" s="69">
        <v>0</v>
      </c>
      <c r="X13" s="70">
        <v>0</v>
      </c>
      <c r="Y13" s="71">
        <v>0.30208333333333331</v>
      </c>
      <c r="Z13" s="72">
        <v>0.41666666666666669</v>
      </c>
      <c r="AA13" s="72">
        <v>0.52083333333333337</v>
      </c>
      <c r="AB13" s="73">
        <v>0.61805555555555558</v>
      </c>
    </row>
    <row r="14" spans="1:32" ht="45" customHeight="1" x14ac:dyDescent="0.25">
      <c r="A14" s="74">
        <v>2</v>
      </c>
      <c r="B14" s="75" t="s">
        <v>15</v>
      </c>
      <c r="C14" s="76" t="s">
        <v>80</v>
      </c>
      <c r="D14" s="77" t="s">
        <v>17</v>
      </c>
      <c r="E14" s="78" t="s">
        <v>81</v>
      </c>
      <c r="F14" s="79">
        <v>0.8</v>
      </c>
      <c r="G14" s="79">
        <f>G13+F14</f>
        <v>0.8</v>
      </c>
      <c r="H14" s="80">
        <v>2.0833333333333333E-3</v>
      </c>
      <c r="I14" s="81">
        <f>I13+H14</f>
        <v>2.0833333333333333E-3</v>
      </c>
      <c r="J14" s="82">
        <f>J13+H14</f>
        <v>0.28333333333333333</v>
      </c>
      <c r="K14" s="83">
        <f>K13+H14</f>
        <v>0.39791666666666664</v>
      </c>
      <c r="L14" s="83">
        <f>L13+H14</f>
        <v>0.50208333333333333</v>
      </c>
      <c r="M14" s="84">
        <f>M13+H14</f>
        <v>0.59930555555555554</v>
      </c>
      <c r="P14" s="74">
        <v>2</v>
      </c>
      <c r="Q14" s="75" t="s">
        <v>39</v>
      </c>
      <c r="R14" s="85" t="s">
        <v>44</v>
      </c>
      <c r="S14" s="86" t="s">
        <v>29</v>
      </c>
      <c r="T14" s="87" t="s">
        <v>79</v>
      </c>
      <c r="U14" s="79">
        <v>1</v>
      </c>
      <c r="V14" s="88">
        <f>V13+U14</f>
        <v>1</v>
      </c>
      <c r="W14" s="89">
        <v>1.3888888888888889E-3</v>
      </c>
      <c r="X14" s="90">
        <f>X13+W14</f>
        <v>1.3888888888888889E-3</v>
      </c>
      <c r="Y14" s="91">
        <f>Y13+W14</f>
        <v>0.3034722222222222</v>
      </c>
      <c r="Z14" s="92">
        <f>Z13+W14</f>
        <v>0.41805555555555557</v>
      </c>
      <c r="AA14" s="92">
        <f>AA13+W14</f>
        <v>0.52222222222222225</v>
      </c>
      <c r="AB14" s="93">
        <f>AB13+W14</f>
        <v>0.61944444444444446</v>
      </c>
    </row>
    <row r="15" spans="1:32" ht="45" customHeight="1" x14ac:dyDescent="0.25">
      <c r="A15" s="74">
        <v>3</v>
      </c>
      <c r="B15" s="75" t="s">
        <v>18</v>
      </c>
      <c r="C15" s="76" t="s">
        <v>19</v>
      </c>
      <c r="D15" s="77" t="s">
        <v>20</v>
      </c>
      <c r="E15" s="78" t="s">
        <v>81</v>
      </c>
      <c r="F15" s="79">
        <v>2.1</v>
      </c>
      <c r="G15" s="79">
        <f t="shared" ref="G15:G30" si="0">G14+F15</f>
        <v>2.9000000000000004</v>
      </c>
      <c r="H15" s="80">
        <v>2.0833333333333333E-3</v>
      </c>
      <c r="I15" s="81">
        <f t="shared" ref="I15:I30" si="1">I14+H15</f>
        <v>4.1666666666666666E-3</v>
      </c>
      <c r="J15" s="82">
        <f t="shared" ref="J15:J30" si="2">J14+H15</f>
        <v>0.28541666666666665</v>
      </c>
      <c r="K15" s="83">
        <f t="shared" ref="K15:K30" si="3">K14+H15</f>
        <v>0.39999999999999997</v>
      </c>
      <c r="L15" s="83">
        <f t="shared" ref="L15:L30" si="4">L14+H15</f>
        <v>0.50416666666666665</v>
      </c>
      <c r="M15" s="84">
        <f t="shared" ref="M15:M30" si="5">M14+H15</f>
        <v>0.60138888888888886</v>
      </c>
      <c r="P15" s="51">
        <v>3</v>
      </c>
      <c r="Q15" s="75" t="s">
        <v>39</v>
      </c>
      <c r="R15" s="85" t="s">
        <v>43</v>
      </c>
      <c r="S15" s="94" t="s">
        <v>30</v>
      </c>
      <c r="T15" s="87" t="s">
        <v>79</v>
      </c>
      <c r="U15" s="95">
        <v>0.4</v>
      </c>
      <c r="V15" s="88">
        <f t="shared" ref="V15:V30" si="6">V14+U15</f>
        <v>1.4</v>
      </c>
      <c r="W15" s="96">
        <v>6.9444444444444447E-4</v>
      </c>
      <c r="X15" s="90">
        <f t="shared" ref="X15:X30" si="7">X14+W15</f>
        <v>2.0833333333333333E-3</v>
      </c>
      <c r="Y15" s="91">
        <f t="shared" ref="Y15:Y30" si="8">Y14+W15</f>
        <v>0.30416666666666664</v>
      </c>
      <c r="Z15" s="92">
        <f t="shared" ref="Z15:Z30" si="9">Z14+W15</f>
        <v>0.41875000000000001</v>
      </c>
      <c r="AA15" s="92">
        <f t="shared" ref="AA15:AA30" si="10">AA14+W15</f>
        <v>0.5229166666666667</v>
      </c>
      <c r="AB15" s="93">
        <f t="shared" ref="AB15:AB30" si="11">AB14+W15</f>
        <v>0.62013888888888891</v>
      </c>
    </row>
    <row r="16" spans="1:32" ht="45" customHeight="1" x14ac:dyDescent="0.25">
      <c r="A16" s="74">
        <v>4</v>
      </c>
      <c r="B16" s="75" t="s">
        <v>18</v>
      </c>
      <c r="C16" s="97" t="s">
        <v>21</v>
      </c>
      <c r="D16" s="77" t="s">
        <v>22</v>
      </c>
      <c r="E16" s="78" t="s">
        <v>81</v>
      </c>
      <c r="F16" s="79">
        <v>0.8</v>
      </c>
      <c r="G16" s="79">
        <f t="shared" si="0"/>
        <v>3.7</v>
      </c>
      <c r="H16" s="80">
        <v>6.9444444444444447E-4</v>
      </c>
      <c r="I16" s="81">
        <f t="shared" si="1"/>
        <v>4.8611111111111112E-3</v>
      </c>
      <c r="J16" s="82">
        <f t="shared" si="2"/>
        <v>0.28611111111111109</v>
      </c>
      <c r="K16" s="83">
        <f t="shared" si="3"/>
        <v>0.40069444444444441</v>
      </c>
      <c r="L16" s="83">
        <f t="shared" si="4"/>
        <v>0.50486111111111109</v>
      </c>
      <c r="M16" s="84">
        <f t="shared" si="5"/>
        <v>0.6020833333333333</v>
      </c>
      <c r="P16" s="51">
        <v>4</v>
      </c>
      <c r="Q16" s="75" t="s">
        <v>39</v>
      </c>
      <c r="R16" s="98" t="s">
        <v>40</v>
      </c>
      <c r="S16" s="99" t="s">
        <v>64</v>
      </c>
      <c r="T16" s="87" t="s">
        <v>81</v>
      </c>
      <c r="U16" s="79">
        <v>0.7</v>
      </c>
      <c r="V16" s="88">
        <f t="shared" si="6"/>
        <v>2.0999999999999996</v>
      </c>
      <c r="W16" s="89">
        <v>6.9444444444444447E-4</v>
      </c>
      <c r="X16" s="90">
        <f t="shared" si="7"/>
        <v>2.7777777777777779E-3</v>
      </c>
      <c r="Y16" s="91">
        <f t="shared" si="8"/>
        <v>0.30486111111111108</v>
      </c>
      <c r="Z16" s="92">
        <f t="shared" si="9"/>
        <v>0.41944444444444445</v>
      </c>
      <c r="AA16" s="92">
        <f t="shared" si="10"/>
        <v>0.52361111111111114</v>
      </c>
      <c r="AB16" s="93">
        <f t="shared" si="11"/>
        <v>0.62083333333333335</v>
      </c>
    </row>
    <row r="17" spans="1:29" ht="45" customHeight="1" x14ac:dyDescent="0.25">
      <c r="A17" s="74">
        <v>5</v>
      </c>
      <c r="B17" s="75" t="s">
        <v>23</v>
      </c>
      <c r="C17" s="76" t="s">
        <v>24</v>
      </c>
      <c r="D17" s="77" t="s">
        <v>17</v>
      </c>
      <c r="E17" s="78" t="s">
        <v>81</v>
      </c>
      <c r="F17" s="79">
        <v>0.8</v>
      </c>
      <c r="G17" s="79">
        <f t="shared" si="0"/>
        <v>4.5</v>
      </c>
      <c r="H17" s="80">
        <v>1.3888888888888889E-3</v>
      </c>
      <c r="I17" s="81">
        <f t="shared" si="1"/>
        <v>6.2500000000000003E-3</v>
      </c>
      <c r="J17" s="82">
        <f t="shared" si="2"/>
        <v>0.28749999999999998</v>
      </c>
      <c r="K17" s="83">
        <f t="shared" si="3"/>
        <v>0.40208333333333329</v>
      </c>
      <c r="L17" s="83">
        <f t="shared" si="4"/>
        <v>0.50624999999999998</v>
      </c>
      <c r="M17" s="84">
        <f t="shared" si="5"/>
        <v>0.60347222222222219</v>
      </c>
      <c r="P17" s="51">
        <v>5</v>
      </c>
      <c r="Q17" s="75" t="s">
        <v>25</v>
      </c>
      <c r="R17" s="100" t="s">
        <v>37</v>
      </c>
      <c r="S17" s="99" t="s">
        <v>22</v>
      </c>
      <c r="T17" s="87" t="s">
        <v>81</v>
      </c>
      <c r="U17" s="79">
        <v>1.6</v>
      </c>
      <c r="V17" s="88">
        <f t="shared" si="6"/>
        <v>3.6999999999999997</v>
      </c>
      <c r="W17" s="89">
        <v>1.3888888888888889E-3</v>
      </c>
      <c r="X17" s="90">
        <f t="shared" si="7"/>
        <v>4.1666666666666666E-3</v>
      </c>
      <c r="Y17" s="91">
        <f t="shared" si="8"/>
        <v>0.30624999999999997</v>
      </c>
      <c r="Z17" s="92">
        <f t="shared" si="9"/>
        <v>0.42083333333333334</v>
      </c>
      <c r="AA17" s="92">
        <f t="shared" si="10"/>
        <v>0.52500000000000002</v>
      </c>
      <c r="AB17" s="93">
        <f t="shared" si="11"/>
        <v>0.62222222222222223</v>
      </c>
    </row>
    <row r="18" spans="1:29" ht="45" customHeight="1" x14ac:dyDescent="0.25">
      <c r="A18" s="74">
        <v>6</v>
      </c>
      <c r="B18" s="75" t="s">
        <v>25</v>
      </c>
      <c r="C18" s="76" t="s">
        <v>26</v>
      </c>
      <c r="D18" s="77" t="s">
        <v>20</v>
      </c>
      <c r="E18" s="78" t="s">
        <v>81</v>
      </c>
      <c r="F18" s="79">
        <v>2.1</v>
      </c>
      <c r="G18" s="79">
        <f t="shared" si="0"/>
        <v>6.6</v>
      </c>
      <c r="H18" s="80">
        <v>2.0833333333333333E-3</v>
      </c>
      <c r="I18" s="81">
        <f t="shared" si="1"/>
        <v>8.3333333333333332E-3</v>
      </c>
      <c r="J18" s="82">
        <f t="shared" si="2"/>
        <v>0.2895833333333333</v>
      </c>
      <c r="K18" s="83">
        <f t="shared" si="3"/>
        <v>0.40416666666666662</v>
      </c>
      <c r="L18" s="83">
        <f t="shared" si="4"/>
        <v>0.5083333333333333</v>
      </c>
      <c r="M18" s="84">
        <f t="shared" si="5"/>
        <v>0.60555555555555551</v>
      </c>
      <c r="P18" s="51">
        <v>6</v>
      </c>
      <c r="Q18" s="75" t="s">
        <v>25</v>
      </c>
      <c r="R18" s="98" t="s">
        <v>35</v>
      </c>
      <c r="S18" s="99" t="s">
        <v>41</v>
      </c>
      <c r="T18" s="87" t="s">
        <v>81</v>
      </c>
      <c r="U18" s="79">
        <v>0.5</v>
      </c>
      <c r="V18" s="88">
        <f t="shared" si="6"/>
        <v>4.1999999999999993</v>
      </c>
      <c r="W18" s="89">
        <v>6.9444444444444447E-4</v>
      </c>
      <c r="X18" s="90">
        <f t="shared" si="7"/>
        <v>4.8611111111111112E-3</v>
      </c>
      <c r="Y18" s="91">
        <f t="shared" si="8"/>
        <v>0.30694444444444441</v>
      </c>
      <c r="Z18" s="92">
        <f t="shared" si="9"/>
        <v>0.42152777777777778</v>
      </c>
      <c r="AA18" s="92">
        <f t="shared" si="10"/>
        <v>0.52569444444444446</v>
      </c>
      <c r="AB18" s="93">
        <f t="shared" si="11"/>
        <v>0.62291666666666667</v>
      </c>
    </row>
    <row r="19" spans="1:29" ht="45" customHeight="1" x14ac:dyDescent="0.25">
      <c r="A19" s="74">
        <v>7</v>
      </c>
      <c r="B19" s="75" t="s">
        <v>27</v>
      </c>
      <c r="C19" s="76" t="s">
        <v>28</v>
      </c>
      <c r="D19" s="77" t="s">
        <v>20</v>
      </c>
      <c r="E19" s="78" t="s">
        <v>81</v>
      </c>
      <c r="F19" s="79">
        <v>0.8</v>
      </c>
      <c r="G19" s="79">
        <f t="shared" si="0"/>
        <v>7.3999999999999995</v>
      </c>
      <c r="H19" s="80">
        <v>6.9444444444444447E-4</v>
      </c>
      <c r="I19" s="81">
        <f t="shared" si="1"/>
        <v>9.0277777777777769E-3</v>
      </c>
      <c r="J19" s="82">
        <f t="shared" si="2"/>
        <v>0.29027777777777775</v>
      </c>
      <c r="K19" s="83">
        <f t="shared" si="3"/>
        <v>0.40486111111111106</v>
      </c>
      <c r="L19" s="83">
        <f t="shared" si="4"/>
        <v>0.50902777777777775</v>
      </c>
      <c r="M19" s="84">
        <f t="shared" si="5"/>
        <v>0.60624999999999996</v>
      </c>
      <c r="P19" s="51">
        <v>7</v>
      </c>
      <c r="Q19" s="75" t="s">
        <v>25</v>
      </c>
      <c r="R19" s="98" t="s">
        <v>33</v>
      </c>
      <c r="S19" s="99" t="s">
        <v>45</v>
      </c>
      <c r="T19" s="87" t="s">
        <v>81</v>
      </c>
      <c r="U19" s="79">
        <v>0.4</v>
      </c>
      <c r="V19" s="88">
        <f t="shared" si="6"/>
        <v>4.5999999999999996</v>
      </c>
      <c r="W19" s="89">
        <v>6.9444444444444447E-4</v>
      </c>
      <c r="X19" s="90">
        <f t="shared" si="7"/>
        <v>5.5555555555555558E-3</v>
      </c>
      <c r="Y19" s="91">
        <f t="shared" si="8"/>
        <v>0.30763888888888885</v>
      </c>
      <c r="Z19" s="92">
        <f t="shared" si="9"/>
        <v>0.42222222222222222</v>
      </c>
      <c r="AA19" s="92">
        <f t="shared" si="10"/>
        <v>0.52638888888888891</v>
      </c>
      <c r="AB19" s="93">
        <f t="shared" si="11"/>
        <v>0.62361111111111112</v>
      </c>
    </row>
    <row r="20" spans="1:29" ht="45" customHeight="1" x14ac:dyDescent="0.25">
      <c r="A20" s="74">
        <v>8</v>
      </c>
      <c r="B20" s="75" t="s">
        <v>25</v>
      </c>
      <c r="C20" s="76" t="s">
        <v>65</v>
      </c>
      <c r="D20" s="77" t="s">
        <v>20</v>
      </c>
      <c r="E20" s="78" t="s">
        <v>81</v>
      </c>
      <c r="F20" s="79">
        <v>0.9</v>
      </c>
      <c r="G20" s="79">
        <f t="shared" si="0"/>
        <v>8.2999999999999989</v>
      </c>
      <c r="H20" s="80">
        <v>1.3888888888888889E-3</v>
      </c>
      <c r="I20" s="81">
        <f t="shared" si="1"/>
        <v>1.0416666666666666E-2</v>
      </c>
      <c r="J20" s="82">
        <f t="shared" si="2"/>
        <v>0.29166666666666663</v>
      </c>
      <c r="K20" s="83">
        <f t="shared" si="3"/>
        <v>0.40624999999999994</v>
      </c>
      <c r="L20" s="83">
        <f t="shared" si="4"/>
        <v>0.51041666666666663</v>
      </c>
      <c r="M20" s="84">
        <f t="shared" si="5"/>
        <v>0.60763888888888884</v>
      </c>
      <c r="P20" s="51">
        <v>8</v>
      </c>
      <c r="Q20" s="75" t="s">
        <v>25</v>
      </c>
      <c r="R20" s="98" t="s">
        <v>31</v>
      </c>
      <c r="S20" s="101">
        <v>12</v>
      </c>
      <c r="T20" s="87" t="s">
        <v>81</v>
      </c>
      <c r="U20" s="102">
        <v>0.5</v>
      </c>
      <c r="V20" s="88">
        <f t="shared" si="6"/>
        <v>5.0999999999999996</v>
      </c>
      <c r="W20" s="96">
        <v>6.9444444444444447E-4</v>
      </c>
      <c r="X20" s="90">
        <f t="shared" si="7"/>
        <v>6.2500000000000003E-3</v>
      </c>
      <c r="Y20" s="91">
        <f t="shared" si="8"/>
        <v>0.30833333333333329</v>
      </c>
      <c r="Z20" s="92">
        <f t="shared" si="9"/>
        <v>0.42291666666666666</v>
      </c>
      <c r="AA20" s="92">
        <f t="shared" si="10"/>
        <v>0.52708333333333335</v>
      </c>
      <c r="AB20" s="93">
        <f t="shared" si="11"/>
        <v>0.62430555555555556</v>
      </c>
    </row>
    <row r="21" spans="1:29" ht="45" customHeight="1" x14ac:dyDescent="0.25">
      <c r="A21" s="74">
        <v>9</v>
      </c>
      <c r="B21" s="75" t="s">
        <v>25</v>
      </c>
      <c r="C21" s="98" t="s">
        <v>55</v>
      </c>
      <c r="D21" s="77" t="s">
        <v>29</v>
      </c>
      <c r="E21" s="78" t="s">
        <v>81</v>
      </c>
      <c r="F21" s="103">
        <v>0.6</v>
      </c>
      <c r="G21" s="79">
        <f t="shared" si="0"/>
        <v>8.8999999999999986</v>
      </c>
      <c r="H21" s="104">
        <v>6.9444444444444447E-4</v>
      </c>
      <c r="I21" s="81">
        <f t="shared" si="1"/>
        <v>1.111111111111111E-2</v>
      </c>
      <c r="J21" s="82">
        <f t="shared" si="2"/>
        <v>0.29236111111111107</v>
      </c>
      <c r="K21" s="83">
        <f t="shared" si="3"/>
        <v>0.40694444444444439</v>
      </c>
      <c r="L21" s="83">
        <f t="shared" si="4"/>
        <v>0.51111111111111107</v>
      </c>
      <c r="M21" s="84">
        <f t="shared" si="5"/>
        <v>0.60833333333333328</v>
      </c>
      <c r="P21" s="51">
        <v>9</v>
      </c>
      <c r="Q21" s="75" t="s">
        <v>25</v>
      </c>
      <c r="R21" s="98" t="s">
        <v>56</v>
      </c>
      <c r="S21" s="105" t="s">
        <v>52</v>
      </c>
      <c r="T21" s="87" t="s">
        <v>81</v>
      </c>
      <c r="U21" s="79">
        <v>0.8</v>
      </c>
      <c r="V21" s="88">
        <f t="shared" si="6"/>
        <v>5.8999999999999995</v>
      </c>
      <c r="W21" s="89">
        <v>1.3888888888888889E-3</v>
      </c>
      <c r="X21" s="90">
        <f t="shared" si="7"/>
        <v>7.6388888888888895E-3</v>
      </c>
      <c r="Y21" s="91">
        <f t="shared" si="8"/>
        <v>0.30972222222222218</v>
      </c>
      <c r="Z21" s="92">
        <f t="shared" si="9"/>
        <v>0.42430555555555555</v>
      </c>
      <c r="AA21" s="92">
        <f t="shared" si="10"/>
        <v>0.52847222222222223</v>
      </c>
      <c r="AB21" s="93">
        <f t="shared" si="11"/>
        <v>0.62569444444444444</v>
      </c>
    </row>
    <row r="22" spans="1:29" ht="45" customHeight="1" x14ac:dyDescent="0.25">
      <c r="A22" s="74">
        <v>10</v>
      </c>
      <c r="B22" s="75" t="s">
        <v>25</v>
      </c>
      <c r="C22" s="98" t="s">
        <v>56</v>
      </c>
      <c r="D22" s="77" t="s">
        <v>30</v>
      </c>
      <c r="E22" s="78" t="s">
        <v>81</v>
      </c>
      <c r="F22" s="103">
        <v>0.5</v>
      </c>
      <c r="G22" s="79">
        <f t="shared" si="0"/>
        <v>9.3999999999999986</v>
      </c>
      <c r="H22" s="104">
        <v>6.9444444444444447E-4</v>
      </c>
      <c r="I22" s="81">
        <f t="shared" si="1"/>
        <v>1.1805555555555554E-2</v>
      </c>
      <c r="J22" s="82">
        <f t="shared" si="2"/>
        <v>0.29305555555555551</v>
      </c>
      <c r="K22" s="83">
        <f t="shared" si="3"/>
        <v>0.40763888888888883</v>
      </c>
      <c r="L22" s="83">
        <f t="shared" si="4"/>
        <v>0.51180555555555551</v>
      </c>
      <c r="M22" s="84">
        <f t="shared" si="5"/>
        <v>0.60902777777777772</v>
      </c>
      <c r="P22" s="51">
        <v>10</v>
      </c>
      <c r="Q22" s="75" t="s">
        <v>25</v>
      </c>
      <c r="R22" s="98" t="s">
        <v>55</v>
      </c>
      <c r="S22" s="105" t="s">
        <v>53</v>
      </c>
      <c r="T22" s="87" t="s">
        <v>81</v>
      </c>
      <c r="U22" s="79">
        <v>0.5</v>
      </c>
      <c r="V22" s="88">
        <f t="shared" si="6"/>
        <v>6.3999999999999995</v>
      </c>
      <c r="W22" s="89">
        <v>6.9444444444444447E-4</v>
      </c>
      <c r="X22" s="90">
        <f t="shared" si="7"/>
        <v>8.3333333333333332E-3</v>
      </c>
      <c r="Y22" s="91">
        <f t="shared" si="8"/>
        <v>0.31041666666666662</v>
      </c>
      <c r="Z22" s="92">
        <f t="shared" si="9"/>
        <v>0.42499999999999999</v>
      </c>
      <c r="AA22" s="92">
        <f t="shared" si="10"/>
        <v>0.52916666666666667</v>
      </c>
      <c r="AB22" s="93">
        <f t="shared" si="11"/>
        <v>0.62638888888888888</v>
      </c>
    </row>
    <row r="23" spans="1:29" ht="45" customHeight="1" x14ac:dyDescent="0.25">
      <c r="A23" s="74">
        <v>11</v>
      </c>
      <c r="B23" s="75" t="s">
        <v>25</v>
      </c>
      <c r="C23" s="76" t="s">
        <v>31</v>
      </c>
      <c r="D23" s="77" t="s">
        <v>32</v>
      </c>
      <c r="E23" s="78" t="s">
        <v>81</v>
      </c>
      <c r="F23" s="79">
        <v>0.7</v>
      </c>
      <c r="G23" s="79">
        <f t="shared" si="0"/>
        <v>10.099999999999998</v>
      </c>
      <c r="H23" s="80">
        <v>6.9444444444444447E-4</v>
      </c>
      <c r="I23" s="81">
        <f t="shared" si="1"/>
        <v>1.2499999999999997E-2</v>
      </c>
      <c r="J23" s="82">
        <f t="shared" si="2"/>
        <v>0.29374999999999996</v>
      </c>
      <c r="K23" s="83">
        <f t="shared" si="3"/>
        <v>0.40833333333333327</v>
      </c>
      <c r="L23" s="83">
        <f t="shared" si="4"/>
        <v>0.51249999999999996</v>
      </c>
      <c r="M23" s="84">
        <f t="shared" si="5"/>
        <v>0.60972222222222217</v>
      </c>
      <c r="P23" s="51">
        <v>11</v>
      </c>
      <c r="Q23" s="75" t="s">
        <v>25</v>
      </c>
      <c r="R23" s="98" t="s">
        <v>65</v>
      </c>
      <c r="S23" s="105" t="s">
        <v>82</v>
      </c>
      <c r="T23" s="87" t="s">
        <v>81</v>
      </c>
      <c r="U23" s="79">
        <v>0.6</v>
      </c>
      <c r="V23" s="88">
        <f t="shared" si="6"/>
        <v>6.9999999999999991</v>
      </c>
      <c r="W23" s="89">
        <v>6.9444444444444447E-4</v>
      </c>
      <c r="X23" s="90">
        <f t="shared" si="7"/>
        <v>9.0277777777777769E-3</v>
      </c>
      <c r="Y23" s="91">
        <f t="shared" si="8"/>
        <v>0.31111111111111106</v>
      </c>
      <c r="Z23" s="92">
        <f t="shared" si="9"/>
        <v>0.42569444444444443</v>
      </c>
      <c r="AA23" s="92">
        <f t="shared" si="10"/>
        <v>0.52986111111111112</v>
      </c>
      <c r="AB23" s="93">
        <f t="shared" si="11"/>
        <v>0.62708333333333333</v>
      </c>
    </row>
    <row r="24" spans="1:29" ht="45" customHeight="1" x14ac:dyDescent="0.25">
      <c r="A24" s="74">
        <v>12</v>
      </c>
      <c r="B24" s="75" t="s">
        <v>25</v>
      </c>
      <c r="C24" s="76" t="s">
        <v>33</v>
      </c>
      <c r="D24" s="77" t="s">
        <v>34</v>
      </c>
      <c r="E24" s="78" t="s">
        <v>81</v>
      </c>
      <c r="F24" s="106">
        <v>0.5</v>
      </c>
      <c r="G24" s="79">
        <f t="shared" si="0"/>
        <v>10.599999999999998</v>
      </c>
      <c r="H24" s="107">
        <v>6.9444444444444447E-4</v>
      </c>
      <c r="I24" s="81">
        <f t="shared" si="1"/>
        <v>1.3194444444444441E-2</v>
      </c>
      <c r="J24" s="82">
        <f t="shared" si="2"/>
        <v>0.2944444444444444</v>
      </c>
      <c r="K24" s="83">
        <f t="shared" si="3"/>
        <v>0.40902777777777771</v>
      </c>
      <c r="L24" s="83">
        <f t="shared" si="4"/>
        <v>0.5131944444444444</v>
      </c>
      <c r="M24" s="84">
        <f t="shared" si="5"/>
        <v>0.61041666666666661</v>
      </c>
      <c r="P24" s="51">
        <v>12</v>
      </c>
      <c r="Q24" s="75" t="s">
        <v>27</v>
      </c>
      <c r="R24" s="76" t="s">
        <v>28</v>
      </c>
      <c r="S24" s="108" t="s">
        <v>47</v>
      </c>
      <c r="T24" s="87" t="s">
        <v>81</v>
      </c>
      <c r="U24" s="109">
        <v>0.9</v>
      </c>
      <c r="V24" s="88">
        <f t="shared" si="6"/>
        <v>7.8999999999999995</v>
      </c>
      <c r="W24" s="96">
        <v>1.3888888888888889E-3</v>
      </c>
      <c r="X24" s="90">
        <f t="shared" si="7"/>
        <v>1.0416666666666666E-2</v>
      </c>
      <c r="Y24" s="91">
        <f t="shared" si="8"/>
        <v>0.31249999999999994</v>
      </c>
      <c r="Z24" s="92">
        <f t="shared" si="9"/>
        <v>0.42708333333333331</v>
      </c>
      <c r="AA24" s="92">
        <f t="shared" si="10"/>
        <v>0.53125</v>
      </c>
      <c r="AB24" s="93">
        <f t="shared" si="11"/>
        <v>0.62847222222222221</v>
      </c>
    </row>
    <row r="25" spans="1:29" ht="45" customHeight="1" x14ac:dyDescent="0.25">
      <c r="A25" s="74">
        <v>13</v>
      </c>
      <c r="B25" s="75" t="s">
        <v>25</v>
      </c>
      <c r="C25" s="76" t="s">
        <v>35</v>
      </c>
      <c r="D25" s="77" t="s">
        <v>36</v>
      </c>
      <c r="E25" s="78" t="s">
        <v>81</v>
      </c>
      <c r="F25" s="106">
        <v>0.4</v>
      </c>
      <c r="G25" s="79">
        <f t="shared" si="0"/>
        <v>10.999999999999998</v>
      </c>
      <c r="H25" s="107">
        <v>6.9444444444444447E-4</v>
      </c>
      <c r="I25" s="81">
        <f t="shared" si="1"/>
        <v>1.3888888888888885E-2</v>
      </c>
      <c r="J25" s="82">
        <f t="shared" si="2"/>
        <v>0.29513888888888884</v>
      </c>
      <c r="K25" s="83">
        <f t="shared" si="3"/>
        <v>0.40972222222222215</v>
      </c>
      <c r="L25" s="83">
        <f t="shared" si="4"/>
        <v>0.51388888888888884</v>
      </c>
      <c r="M25" s="84">
        <f t="shared" si="5"/>
        <v>0.61111111111111105</v>
      </c>
      <c r="P25" s="51">
        <v>13</v>
      </c>
      <c r="Q25" s="75" t="s">
        <v>25</v>
      </c>
      <c r="R25" s="76" t="s">
        <v>26</v>
      </c>
      <c r="S25" s="108" t="s">
        <v>66</v>
      </c>
      <c r="T25" s="87" t="s">
        <v>81</v>
      </c>
      <c r="U25" s="109">
        <v>0.8</v>
      </c>
      <c r="V25" s="88">
        <f t="shared" si="6"/>
        <v>8.6999999999999993</v>
      </c>
      <c r="W25" s="96">
        <v>6.9444444444444447E-4</v>
      </c>
      <c r="X25" s="90">
        <f t="shared" si="7"/>
        <v>1.111111111111111E-2</v>
      </c>
      <c r="Y25" s="91">
        <f t="shared" si="8"/>
        <v>0.31319444444444439</v>
      </c>
      <c r="Z25" s="92">
        <f t="shared" si="9"/>
        <v>0.42777777777777776</v>
      </c>
      <c r="AA25" s="92">
        <f t="shared" si="10"/>
        <v>0.53194444444444444</v>
      </c>
      <c r="AB25" s="93">
        <f t="shared" si="11"/>
        <v>0.62916666666666665</v>
      </c>
    </row>
    <row r="26" spans="1:29" ht="45" customHeight="1" x14ac:dyDescent="0.25">
      <c r="A26" s="74">
        <v>14</v>
      </c>
      <c r="B26" s="75" t="s">
        <v>27</v>
      </c>
      <c r="C26" s="76" t="s">
        <v>37</v>
      </c>
      <c r="D26" s="77" t="s">
        <v>38</v>
      </c>
      <c r="E26" s="78" t="s">
        <v>81</v>
      </c>
      <c r="F26" s="106">
        <v>0.5</v>
      </c>
      <c r="G26" s="79">
        <f t="shared" si="0"/>
        <v>11.499999999999998</v>
      </c>
      <c r="H26" s="107">
        <v>6.9444444444444447E-4</v>
      </c>
      <c r="I26" s="81">
        <f t="shared" si="1"/>
        <v>1.4583333333333328E-2</v>
      </c>
      <c r="J26" s="82">
        <f t="shared" si="2"/>
        <v>0.29583333333333328</v>
      </c>
      <c r="K26" s="83">
        <f t="shared" si="3"/>
        <v>0.4104166666666666</v>
      </c>
      <c r="L26" s="83">
        <f t="shared" si="4"/>
        <v>0.51458333333333328</v>
      </c>
      <c r="M26" s="84">
        <f t="shared" si="5"/>
        <v>0.61180555555555549</v>
      </c>
      <c r="P26" s="51">
        <v>14</v>
      </c>
      <c r="Q26" s="75" t="s">
        <v>23</v>
      </c>
      <c r="R26" s="76" t="s">
        <v>24</v>
      </c>
      <c r="S26" s="108" t="s">
        <v>54</v>
      </c>
      <c r="T26" s="87" t="s">
        <v>81</v>
      </c>
      <c r="U26" s="109">
        <v>2.1</v>
      </c>
      <c r="V26" s="88">
        <f t="shared" si="6"/>
        <v>10.799999999999999</v>
      </c>
      <c r="W26" s="96">
        <v>2.0833333333333333E-3</v>
      </c>
      <c r="X26" s="90">
        <f t="shared" si="7"/>
        <v>1.3194444444444443E-2</v>
      </c>
      <c r="Y26" s="91">
        <f t="shared" si="8"/>
        <v>0.31527777777777771</v>
      </c>
      <c r="Z26" s="92">
        <f t="shared" si="9"/>
        <v>0.42986111111111108</v>
      </c>
      <c r="AA26" s="92">
        <f t="shared" si="10"/>
        <v>0.53402777777777777</v>
      </c>
      <c r="AB26" s="93">
        <f t="shared" si="11"/>
        <v>0.63124999999999998</v>
      </c>
    </row>
    <row r="27" spans="1:29" ht="45" customHeight="1" x14ac:dyDescent="0.25">
      <c r="A27" s="74">
        <v>15</v>
      </c>
      <c r="B27" s="75" t="s">
        <v>39</v>
      </c>
      <c r="C27" s="76" t="s">
        <v>40</v>
      </c>
      <c r="D27" s="77" t="s">
        <v>41</v>
      </c>
      <c r="E27" s="78" t="s">
        <v>81</v>
      </c>
      <c r="F27" s="106">
        <v>1.6</v>
      </c>
      <c r="G27" s="79">
        <f t="shared" si="0"/>
        <v>13.099999999999998</v>
      </c>
      <c r="H27" s="110">
        <v>1.3888888888888889E-3</v>
      </c>
      <c r="I27" s="81">
        <f t="shared" si="1"/>
        <v>1.5972222222222218E-2</v>
      </c>
      <c r="J27" s="82">
        <f t="shared" si="2"/>
        <v>0.29722222222222217</v>
      </c>
      <c r="K27" s="83">
        <f t="shared" si="3"/>
        <v>0.41180555555555548</v>
      </c>
      <c r="L27" s="83">
        <f t="shared" si="4"/>
        <v>0.51597222222222217</v>
      </c>
      <c r="M27" s="84">
        <f t="shared" si="5"/>
        <v>0.61319444444444438</v>
      </c>
      <c r="P27" s="51">
        <v>15</v>
      </c>
      <c r="Q27" s="75" t="s">
        <v>18</v>
      </c>
      <c r="R27" s="76" t="s">
        <v>83</v>
      </c>
      <c r="S27" s="108" t="s">
        <v>32</v>
      </c>
      <c r="T27" s="87" t="s">
        <v>81</v>
      </c>
      <c r="U27" s="109">
        <v>0.8</v>
      </c>
      <c r="V27" s="88">
        <f t="shared" si="6"/>
        <v>11.6</v>
      </c>
      <c r="W27" s="96">
        <v>6.9444444444444447E-4</v>
      </c>
      <c r="X27" s="90">
        <f t="shared" si="7"/>
        <v>1.3888888888888886E-2</v>
      </c>
      <c r="Y27" s="91">
        <f t="shared" si="8"/>
        <v>0.31597222222222215</v>
      </c>
      <c r="Z27" s="92">
        <f t="shared" si="9"/>
        <v>0.43055555555555552</v>
      </c>
      <c r="AA27" s="92">
        <f t="shared" si="10"/>
        <v>0.53472222222222221</v>
      </c>
      <c r="AB27" s="93">
        <f t="shared" si="11"/>
        <v>0.63194444444444442</v>
      </c>
    </row>
    <row r="28" spans="1:29" ht="45" customHeight="1" x14ac:dyDescent="0.25">
      <c r="A28" s="74">
        <v>16</v>
      </c>
      <c r="B28" s="75" t="s">
        <v>42</v>
      </c>
      <c r="C28" s="76" t="s">
        <v>57</v>
      </c>
      <c r="D28" s="77" t="s">
        <v>41</v>
      </c>
      <c r="E28" s="78" t="s">
        <v>79</v>
      </c>
      <c r="F28" s="106">
        <v>0.7</v>
      </c>
      <c r="G28" s="79">
        <f t="shared" si="0"/>
        <v>13.799999999999997</v>
      </c>
      <c r="H28" s="110">
        <v>6.9444444444444447E-4</v>
      </c>
      <c r="I28" s="81">
        <f t="shared" si="1"/>
        <v>1.6666666666666663E-2</v>
      </c>
      <c r="J28" s="82">
        <f t="shared" si="2"/>
        <v>0.29791666666666661</v>
      </c>
      <c r="K28" s="83">
        <f t="shared" si="3"/>
        <v>0.41249999999999992</v>
      </c>
      <c r="L28" s="83">
        <f t="shared" si="4"/>
        <v>0.51666666666666661</v>
      </c>
      <c r="M28" s="84">
        <f t="shared" si="5"/>
        <v>0.61388888888888882</v>
      </c>
      <c r="P28" s="51">
        <v>16</v>
      </c>
      <c r="Q28" s="75" t="s">
        <v>18</v>
      </c>
      <c r="R28" s="76" t="s">
        <v>19</v>
      </c>
      <c r="S28" s="108" t="s">
        <v>34</v>
      </c>
      <c r="T28" s="87" t="s">
        <v>81</v>
      </c>
      <c r="U28" s="109">
        <v>0.8</v>
      </c>
      <c r="V28" s="88">
        <f t="shared" si="6"/>
        <v>12.4</v>
      </c>
      <c r="W28" s="96">
        <v>6.9444444444444447E-4</v>
      </c>
      <c r="X28" s="90">
        <f t="shared" si="7"/>
        <v>1.458333333333333E-2</v>
      </c>
      <c r="Y28" s="91">
        <f t="shared" si="8"/>
        <v>0.3166666666666666</v>
      </c>
      <c r="Z28" s="92">
        <f t="shared" si="9"/>
        <v>0.43124999999999997</v>
      </c>
      <c r="AA28" s="92">
        <f t="shared" si="10"/>
        <v>0.53541666666666665</v>
      </c>
      <c r="AB28" s="93">
        <f t="shared" si="11"/>
        <v>0.63263888888888886</v>
      </c>
    </row>
    <row r="29" spans="1:29" ht="45" customHeight="1" x14ac:dyDescent="0.25">
      <c r="A29" s="74">
        <v>17</v>
      </c>
      <c r="B29" s="75" t="s">
        <v>39</v>
      </c>
      <c r="C29" s="76" t="s">
        <v>58</v>
      </c>
      <c r="D29" s="77" t="s">
        <v>45</v>
      </c>
      <c r="E29" s="111" t="s">
        <v>79</v>
      </c>
      <c r="F29" s="106">
        <v>0.5</v>
      </c>
      <c r="G29" s="79">
        <f t="shared" si="0"/>
        <v>14.299999999999997</v>
      </c>
      <c r="H29" s="110">
        <v>6.9444444444444447E-4</v>
      </c>
      <c r="I29" s="81">
        <f t="shared" si="1"/>
        <v>1.7361111111111108E-2</v>
      </c>
      <c r="J29" s="82">
        <f t="shared" si="2"/>
        <v>0.29861111111111105</v>
      </c>
      <c r="K29" s="83">
        <f t="shared" si="3"/>
        <v>0.41319444444444436</v>
      </c>
      <c r="L29" s="83">
        <f t="shared" si="4"/>
        <v>0.51736111111111105</v>
      </c>
      <c r="M29" s="84">
        <f t="shared" si="5"/>
        <v>0.61458333333333326</v>
      </c>
      <c r="P29" s="51">
        <v>17</v>
      </c>
      <c r="Q29" s="75" t="s">
        <v>15</v>
      </c>
      <c r="R29" s="76" t="s">
        <v>84</v>
      </c>
      <c r="S29" s="105" t="s">
        <v>17</v>
      </c>
      <c r="T29" s="87" t="s">
        <v>79</v>
      </c>
      <c r="U29" s="79">
        <v>2.1</v>
      </c>
      <c r="V29" s="88">
        <f t="shared" si="6"/>
        <v>14.5</v>
      </c>
      <c r="W29" s="89">
        <v>2.7777777777777779E-3</v>
      </c>
      <c r="X29" s="90">
        <f t="shared" si="7"/>
        <v>1.7361111111111108E-2</v>
      </c>
      <c r="Y29" s="91">
        <f t="shared" si="8"/>
        <v>0.31944444444444436</v>
      </c>
      <c r="Z29" s="92">
        <f t="shared" si="9"/>
        <v>0.43402777777777773</v>
      </c>
      <c r="AA29" s="92">
        <f t="shared" si="10"/>
        <v>0.53819444444444442</v>
      </c>
      <c r="AB29" s="93">
        <f t="shared" si="11"/>
        <v>0.63541666666666663</v>
      </c>
    </row>
    <row r="30" spans="1:29" ht="45" customHeight="1" thickBot="1" x14ac:dyDescent="0.3">
      <c r="A30" s="112">
        <v>18</v>
      </c>
      <c r="B30" s="113" t="s">
        <v>42</v>
      </c>
      <c r="C30" s="114" t="s">
        <v>46</v>
      </c>
      <c r="D30" s="115" t="s">
        <v>47</v>
      </c>
      <c r="E30" s="116" t="s">
        <v>79</v>
      </c>
      <c r="F30" s="117">
        <v>1</v>
      </c>
      <c r="G30" s="118">
        <f t="shared" si="0"/>
        <v>15.299999999999997</v>
      </c>
      <c r="H30" s="119">
        <v>1.3888888888888889E-3</v>
      </c>
      <c r="I30" s="120">
        <f t="shared" si="1"/>
        <v>1.8749999999999996E-2</v>
      </c>
      <c r="J30" s="121">
        <f t="shared" si="2"/>
        <v>0.29999999999999993</v>
      </c>
      <c r="K30" s="122">
        <f t="shared" si="3"/>
        <v>0.41458333333333325</v>
      </c>
      <c r="L30" s="122">
        <f t="shared" si="4"/>
        <v>0.51874999999999993</v>
      </c>
      <c r="M30" s="123">
        <f t="shared" si="5"/>
        <v>0.61597222222222214</v>
      </c>
      <c r="P30" s="124">
        <v>18</v>
      </c>
      <c r="Q30" s="113" t="s">
        <v>15</v>
      </c>
      <c r="R30" s="113" t="s">
        <v>85</v>
      </c>
      <c r="S30" s="125" t="s">
        <v>16</v>
      </c>
      <c r="T30" s="126" t="s">
        <v>79</v>
      </c>
      <c r="U30" s="118">
        <v>0.8</v>
      </c>
      <c r="V30" s="127">
        <f t="shared" si="6"/>
        <v>15.3</v>
      </c>
      <c r="W30" s="128">
        <v>1.3888888888888889E-3</v>
      </c>
      <c r="X30" s="129">
        <f t="shared" si="7"/>
        <v>1.8749999999999996E-2</v>
      </c>
      <c r="Y30" s="130">
        <f t="shared" si="8"/>
        <v>0.32083333333333325</v>
      </c>
      <c r="Z30" s="131">
        <f t="shared" si="9"/>
        <v>0.43541666666666662</v>
      </c>
      <c r="AA30" s="131">
        <f t="shared" si="10"/>
        <v>0.5395833333333333</v>
      </c>
      <c r="AB30" s="132">
        <f t="shared" si="11"/>
        <v>0.63680555555555551</v>
      </c>
      <c r="AC30" s="133"/>
    </row>
    <row r="31" spans="1:29" ht="27" customHeight="1" x14ac:dyDescent="0.25">
      <c r="A31" s="134" t="s">
        <v>86</v>
      </c>
      <c r="B31" s="134"/>
      <c r="C31" s="134"/>
      <c r="D31" s="134"/>
      <c r="E31" s="134"/>
      <c r="F31" s="134"/>
      <c r="G31" s="135"/>
      <c r="P31" s="134" t="s">
        <v>86</v>
      </c>
      <c r="Q31" s="134"/>
      <c r="R31" s="134"/>
      <c r="S31" s="134"/>
      <c r="T31" s="134"/>
      <c r="U31" s="134"/>
      <c r="V31" s="134"/>
      <c r="W31" s="135"/>
      <c r="X31" s="135"/>
      <c r="AC31" s="136"/>
    </row>
    <row r="32" spans="1:29" ht="27" customHeight="1" x14ac:dyDescent="0.25">
      <c r="A32" s="134" t="s">
        <v>87</v>
      </c>
      <c r="B32" s="137"/>
      <c r="C32" s="137"/>
      <c r="D32" s="137"/>
      <c r="E32" s="138"/>
      <c r="F32" s="138"/>
      <c r="G32" s="139"/>
      <c r="H32" s="133"/>
      <c r="I32" s="140"/>
      <c r="J32" s="140" t="s">
        <v>69</v>
      </c>
      <c r="K32" s="140"/>
      <c r="L32" s="141"/>
      <c r="M32" s="141"/>
      <c r="N32" s="133"/>
      <c r="P32" s="134" t="s">
        <v>87</v>
      </c>
      <c r="Q32" s="137"/>
      <c r="R32" s="137"/>
      <c r="S32" s="137"/>
      <c r="T32" s="138"/>
      <c r="U32" s="138"/>
      <c r="V32" s="138"/>
      <c r="W32" s="139"/>
      <c r="X32" s="140" t="s">
        <v>69</v>
      </c>
      <c r="Y32" s="140"/>
      <c r="Z32" s="141"/>
      <c r="AA32" s="141"/>
      <c r="AB32" s="133"/>
    </row>
    <row r="33" spans="1:24" ht="27" customHeight="1" x14ac:dyDescent="0.25">
      <c r="A33" s="134" t="s">
        <v>88</v>
      </c>
      <c r="B33" s="134"/>
      <c r="C33" s="134"/>
      <c r="D33" s="134"/>
      <c r="E33" s="134"/>
      <c r="F33" s="134"/>
      <c r="G33" s="137"/>
      <c r="L33" s="142"/>
      <c r="P33" s="134" t="s">
        <v>89</v>
      </c>
      <c r="Q33" s="134"/>
      <c r="R33" s="134"/>
      <c r="S33" s="134"/>
      <c r="T33" s="134"/>
      <c r="U33" s="134"/>
      <c r="V33" s="134"/>
      <c r="W33" s="137"/>
      <c r="X33" s="137"/>
    </row>
    <row r="34" spans="1:24" x14ac:dyDescent="0.25">
      <c r="H34" s="143"/>
      <c r="I34" s="144"/>
      <c r="J34" s="144"/>
      <c r="K34" s="133"/>
      <c r="L34" s="144"/>
    </row>
  </sheetData>
  <mergeCells count="34">
    <mergeCell ref="L1:L6"/>
    <mergeCell ref="M1:N6"/>
    <mergeCell ref="A6:C6"/>
    <mergeCell ref="P6:R6"/>
    <mergeCell ref="A7:D7"/>
    <mergeCell ref="E7:N7"/>
    <mergeCell ref="P7:R7"/>
    <mergeCell ref="E9:N9"/>
    <mergeCell ref="P9:P12"/>
    <mergeCell ref="S9:AC9"/>
    <mergeCell ref="A10:A12"/>
    <mergeCell ref="B10:B12"/>
    <mergeCell ref="C10:C12"/>
    <mergeCell ref="D10:D12"/>
    <mergeCell ref="E10:E12"/>
    <mergeCell ref="F10:N10"/>
    <mergeCell ref="Q10:Q12"/>
    <mergeCell ref="X11:X12"/>
    <mergeCell ref="S10:S12"/>
    <mergeCell ref="T10:T12"/>
    <mergeCell ref="U10:AB10"/>
    <mergeCell ref="F11:F12"/>
    <mergeCell ref="G11:G12"/>
    <mergeCell ref="S7:AB7"/>
    <mergeCell ref="A8:D8"/>
    <mergeCell ref="E8:N8"/>
    <mergeCell ref="P8:R8"/>
    <mergeCell ref="S8:AB8"/>
    <mergeCell ref="H11:H12"/>
    <mergeCell ref="I11:I12"/>
    <mergeCell ref="U11:U12"/>
    <mergeCell ref="V11:V12"/>
    <mergeCell ref="W11:W12"/>
    <mergeCell ref="R10:R12"/>
  </mergeCells>
  <pageMargins left="0.19685039370078741" right="0.19685039370078741" top="0.19685039370078741" bottom="0.19685039370078741" header="0.31496062992125984" footer="0.31496062992125984"/>
  <pageSetup paperSize="9" scale="4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2026-01-12T10:41:48Z</dcterms:modified>
</cp:coreProperties>
</file>